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go\Desktop\izveshtai\"/>
    </mc:Choice>
  </mc:AlternateContent>
  <bookViews>
    <workbookView xWindow="0" yWindow="0" windowWidth="28140" windowHeight="12150" activeTab="5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C104" i="5" s="1"/>
  <c r="G104" i="5"/>
  <c r="F104" i="5"/>
  <c r="E104" i="5"/>
  <c r="D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U97" i="5"/>
  <c r="Q97" i="5"/>
  <c r="G95" i="5"/>
  <c r="AB92" i="5"/>
  <c r="X92" i="5"/>
  <c r="Z91" i="5"/>
  <c r="J91" i="5"/>
  <c r="U90" i="5"/>
  <c r="Q89" i="5"/>
  <c r="AB88" i="5"/>
  <c r="AA88" i="5"/>
  <c r="K88" i="5"/>
  <c r="V87" i="5"/>
  <c r="F87" i="5"/>
  <c r="Q86" i="5"/>
  <c r="M85" i="5"/>
  <c r="L85" i="5"/>
  <c r="X84" i="5"/>
  <c r="W84" i="5"/>
  <c r="H84" i="5"/>
  <c r="G84" i="5"/>
  <c r="R83" i="5"/>
  <c r="M82" i="5"/>
  <c r="U81" i="5"/>
  <c r="M81" i="5"/>
  <c r="E81" i="5"/>
  <c r="W80" i="5"/>
  <c r="O80" i="5"/>
  <c r="G80" i="5"/>
  <c r="Z79" i="5"/>
  <c r="R79" i="5"/>
  <c r="J79" i="5"/>
  <c r="U78" i="5"/>
  <c r="M78" i="5"/>
  <c r="E78" i="5"/>
  <c r="Y77" i="5"/>
  <c r="Q77" i="5"/>
  <c r="P77" i="5"/>
  <c r="I77" i="5"/>
  <c r="AB76" i="5"/>
  <c r="AA76" i="5"/>
  <c r="T76" i="5"/>
  <c r="S76" i="5"/>
  <c r="L76" i="5"/>
  <c r="K76" i="5"/>
  <c r="V75" i="5"/>
  <c r="N75" i="5"/>
  <c r="F75" i="5"/>
  <c r="Y74" i="5"/>
  <c r="Q74" i="5"/>
  <c r="I74" i="5"/>
  <c r="C69" i="5"/>
  <c r="C68" i="5"/>
  <c r="C67" i="5"/>
  <c r="C66" i="5"/>
  <c r="C65" i="5"/>
  <c r="AA99" i="5"/>
  <c r="C64" i="5"/>
  <c r="Z98" i="5"/>
  <c r="V98" i="5"/>
  <c r="C63" i="5"/>
  <c r="C62" i="5"/>
  <c r="C61" i="5"/>
  <c r="K95" i="5"/>
  <c r="C60" i="5"/>
  <c r="F94" i="5"/>
  <c r="C59" i="5"/>
  <c r="C58" i="5"/>
  <c r="J92" i="5"/>
  <c r="C57" i="5"/>
  <c r="C56" i="5"/>
  <c r="C55" i="5"/>
  <c r="C54" i="5"/>
  <c r="L88" i="5"/>
  <c r="C53" i="5"/>
  <c r="C52" i="5"/>
  <c r="C51" i="5"/>
  <c r="C50" i="5"/>
  <c r="C49" i="5"/>
  <c r="C47" i="5"/>
  <c r="C46" i="5"/>
  <c r="X80" i="5"/>
  <c r="P80" i="5"/>
  <c r="H80" i="5"/>
  <c r="C45" i="5"/>
  <c r="C44" i="5"/>
  <c r="C43" i="5"/>
  <c r="C42" i="5"/>
  <c r="C41" i="5"/>
  <c r="C39" i="5"/>
  <c r="C34" i="5"/>
  <c r="C33" i="5"/>
  <c r="C32" i="5"/>
  <c r="AA101" i="5"/>
  <c r="Z101" i="5"/>
  <c r="Y101" i="5"/>
  <c r="W101" i="5"/>
  <c r="V101" i="5"/>
  <c r="U101" i="5"/>
  <c r="S101" i="5"/>
  <c r="R101" i="5"/>
  <c r="Q101" i="5"/>
  <c r="O101" i="5"/>
  <c r="N101" i="5"/>
  <c r="M101" i="5"/>
  <c r="K101" i="5"/>
  <c r="J101" i="5"/>
  <c r="I101" i="5"/>
  <c r="G101" i="5"/>
  <c r="F101" i="5"/>
  <c r="AB100" i="5"/>
  <c r="AA100" i="5"/>
  <c r="Y100" i="5"/>
  <c r="X100" i="5"/>
  <c r="W100" i="5"/>
  <c r="U100" i="5"/>
  <c r="T100" i="5"/>
  <c r="S100" i="5"/>
  <c r="Q100" i="5"/>
  <c r="P100" i="5"/>
  <c r="O100" i="5"/>
  <c r="M100" i="5"/>
  <c r="L100" i="5"/>
  <c r="K100" i="5"/>
  <c r="I100" i="5"/>
  <c r="H100" i="5"/>
  <c r="G100" i="5"/>
  <c r="Z99" i="5"/>
  <c r="Y99" i="5"/>
  <c r="V99" i="5"/>
  <c r="U99" i="5"/>
  <c r="R99" i="5"/>
  <c r="Q99" i="5"/>
  <c r="N99" i="5"/>
  <c r="M99" i="5"/>
  <c r="J99" i="5"/>
  <c r="I99" i="5"/>
  <c r="F99" i="5"/>
  <c r="B29" i="5"/>
  <c r="B64" i="5" s="1"/>
  <c r="B99" i="5" s="1"/>
  <c r="AB98" i="5"/>
  <c r="AA98" i="5"/>
  <c r="Y98" i="5"/>
  <c r="X98" i="5"/>
  <c r="W98" i="5"/>
  <c r="U98" i="5"/>
  <c r="T98" i="5"/>
  <c r="S98" i="5"/>
  <c r="Q98" i="5"/>
  <c r="P98" i="5"/>
  <c r="O98" i="5"/>
  <c r="M98" i="5"/>
  <c r="L98" i="5"/>
  <c r="K98" i="5"/>
  <c r="I98" i="5"/>
  <c r="H98" i="5"/>
  <c r="G98" i="5"/>
  <c r="AA97" i="5"/>
  <c r="Z97" i="5"/>
  <c r="Y97" i="5"/>
  <c r="W97" i="5"/>
  <c r="V97" i="5"/>
  <c r="S97" i="5"/>
  <c r="R97" i="5"/>
  <c r="O97" i="5"/>
  <c r="N97" i="5"/>
  <c r="M97" i="5"/>
  <c r="K97" i="5"/>
  <c r="J97" i="5"/>
  <c r="I97" i="5"/>
  <c r="G97" i="5"/>
  <c r="F97" i="5"/>
  <c r="AB96" i="5"/>
  <c r="AA96" i="5"/>
  <c r="Y96" i="5"/>
  <c r="X96" i="5"/>
  <c r="W96" i="5"/>
  <c r="U96" i="5"/>
  <c r="T96" i="5"/>
  <c r="S96" i="5"/>
  <c r="Q96" i="5"/>
  <c r="P96" i="5"/>
  <c r="O96" i="5"/>
  <c r="M96" i="5"/>
  <c r="L96" i="5"/>
  <c r="K96" i="5"/>
  <c r="I96" i="5"/>
  <c r="H96" i="5"/>
  <c r="G96" i="5"/>
  <c r="E96" i="5"/>
  <c r="C26" i="5"/>
  <c r="Z95" i="5"/>
  <c r="Y95" i="5"/>
  <c r="V95" i="5"/>
  <c r="U95" i="5"/>
  <c r="R95" i="5"/>
  <c r="Q95" i="5"/>
  <c r="N95" i="5"/>
  <c r="M95" i="5"/>
  <c r="J95" i="5"/>
  <c r="I95" i="5"/>
  <c r="F95" i="5"/>
  <c r="AB94" i="5"/>
  <c r="AA94" i="5"/>
  <c r="X94" i="5"/>
  <c r="W94" i="5"/>
  <c r="V94" i="5"/>
  <c r="T94" i="5"/>
  <c r="S94" i="5"/>
  <c r="R94" i="5"/>
  <c r="P94" i="5"/>
  <c r="O94" i="5"/>
  <c r="L94" i="5"/>
  <c r="K94" i="5"/>
  <c r="H94" i="5"/>
  <c r="G94" i="5"/>
  <c r="C24" i="5"/>
  <c r="AA93" i="5"/>
  <c r="Z93" i="5"/>
  <c r="Y93" i="5"/>
  <c r="W93" i="5"/>
  <c r="V93" i="5"/>
  <c r="U93" i="5"/>
  <c r="S93" i="5"/>
  <c r="R93" i="5"/>
  <c r="Q93" i="5"/>
  <c r="O93" i="5"/>
  <c r="N93" i="5"/>
  <c r="M93" i="5"/>
  <c r="K93" i="5"/>
  <c r="J93" i="5"/>
  <c r="I93" i="5"/>
  <c r="G93" i="5"/>
  <c r="F93" i="5"/>
  <c r="AA92" i="5"/>
  <c r="Y92" i="5"/>
  <c r="W92" i="5"/>
  <c r="U92" i="5"/>
  <c r="T92" i="5"/>
  <c r="S92" i="5"/>
  <c r="R92" i="5"/>
  <c r="Q92" i="5"/>
  <c r="P92" i="5"/>
  <c r="O92" i="5"/>
  <c r="M92" i="5"/>
  <c r="L92" i="5"/>
  <c r="K92" i="5"/>
  <c r="I92" i="5"/>
  <c r="H92" i="5"/>
  <c r="G92" i="5"/>
  <c r="AB91" i="5"/>
  <c r="AA91" i="5"/>
  <c r="Y91" i="5"/>
  <c r="X91" i="5"/>
  <c r="V91" i="5"/>
  <c r="U91" i="5"/>
  <c r="T91" i="5"/>
  <c r="R91" i="5"/>
  <c r="Q91" i="5"/>
  <c r="P91" i="5"/>
  <c r="N91" i="5"/>
  <c r="M91" i="5"/>
  <c r="L91" i="5"/>
  <c r="K91" i="5"/>
  <c r="I91" i="5"/>
  <c r="H91" i="5"/>
  <c r="F91" i="5"/>
  <c r="E91" i="5"/>
  <c r="C21" i="5"/>
  <c r="AB90" i="5"/>
  <c r="AA90" i="5"/>
  <c r="Z90" i="5"/>
  <c r="X90" i="5"/>
  <c r="W90" i="5"/>
  <c r="V90" i="5"/>
  <c r="T90" i="5"/>
  <c r="S90" i="5"/>
  <c r="R90" i="5"/>
  <c r="P90" i="5"/>
  <c r="O90" i="5"/>
  <c r="N90" i="5"/>
  <c r="L90" i="5"/>
  <c r="K90" i="5"/>
  <c r="J90" i="5"/>
  <c r="H90" i="5"/>
  <c r="G90" i="5"/>
  <c r="F90" i="5"/>
  <c r="AB89" i="5"/>
  <c r="AA89" i="5"/>
  <c r="Z89" i="5"/>
  <c r="Y89" i="5"/>
  <c r="X89" i="5"/>
  <c r="W89" i="5"/>
  <c r="V89" i="5"/>
  <c r="U89" i="5"/>
  <c r="T89" i="5"/>
  <c r="S89" i="5"/>
  <c r="R89" i="5"/>
  <c r="P89" i="5"/>
  <c r="O89" i="5"/>
  <c r="N89" i="5"/>
  <c r="M89" i="5"/>
  <c r="L89" i="5"/>
  <c r="K89" i="5"/>
  <c r="J89" i="5"/>
  <c r="I89" i="5"/>
  <c r="H89" i="5"/>
  <c r="G89" i="5"/>
  <c r="F89" i="5"/>
  <c r="E89" i="5"/>
  <c r="C19" i="5"/>
  <c r="Z88" i="5"/>
  <c r="Y88" i="5"/>
  <c r="X88" i="5"/>
  <c r="W88" i="5"/>
  <c r="V88" i="5"/>
  <c r="U88" i="5"/>
  <c r="T88" i="5"/>
  <c r="S88" i="5"/>
  <c r="R88" i="5"/>
  <c r="Q88" i="5"/>
  <c r="O88" i="5"/>
  <c r="N88" i="5"/>
  <c r="M88" i="5"/>
  <c r="J88" i="5"/>
  <c r="I88" i="5"/>
  <c r="G88" i="5"/>
  <c r="F88" i="5"/>
  <c r="AA87" i="5"/>
  <c r="Z87" i="5"/>
  <c r="Y87" i="5"/>
  <c r="W87" i="5"/>
  <c r="U87" i="5"/>
  <c r="S87" i="5"/>
  <c r="R87" i="5"/>
  <c r="Q87" i="5"/>
  <c r="O87" i="5"/>
  <c r="N87" i="5"/>
  <c r="M87" i="5"/>
  <c r="K87" i="5"/>
  <c r="J87" i="5"/>
  <c r="I87" i="5"/>
  <c r="G87" i="5"/>
  <c r="E87" i="5"/>
  <c r="C17" i="5"/>
  <c r="AB86" i="5"/>
  <c r="AA86" i="5"/>
  <c r="Z86" i="5"/>
  <c r="Y86" i="5"/>
  <c r="X86" i="5"/>
  <c r="W86" i="5"/>
  <c r="V86" i="5"/>
  <c r="U86" i="5"/>
  <c r="T86" i="5"/>
  <c r="S86" i="5"/>
  <c r="R86" i="5"/>
  <c r="P86" i="5"/>
  <c r="O86" i="5"/>
  <c r="N86" i="5"/>
  <c r="M86" i="5"/>
  <c r="L86" i="5"/>
  <c r="K86" i="5"/>
  <c r="J86" i="5"/>
  <c r="I86" i="5"/>
  <c r="H86" i="5"/>
  <c r="G86" i="5"/>
  <c r="F86" i="5"/>
  <c r="AB85" i="5"/>
  <c r="Z85" i="5"/>
  <c r="Y85" i="5"/>
  <c r="X85" i="5"/>
  <c r="V85" i="5"/>
  <c r="U85" i="5"/>
  <c r="T85" i="5"/>
  <c r="R85" i="5"/>
  <c r="Q85" i="5"/>
  <c r="P85" i="5"/>
  <c r="N85" i="5"/>
  <c r="J85" i="5"/>
  <c r="I85" i="5"/>
  <c r="H85" i="5"/>
  <c r="F85" i="5"/>
  <c r="E85" i="5"/>
  <c r="C15" i="5"/>
  <c r="AB84" i="5"/>
  <c r="AA84" i="5"/>
  <c r="Z84" i="5"/>
  <c r="V84" i="5"/>
  <c r="T84" i="5"/>
  <c r="S84" i="5"/>
  <c r="R84" i="5"/>
  <c r="P84" i="5"/>
  <c r="O84" i="5"/>
  <c r="N84" i="5"/>
  <c r="L84" i="5"/>
  <c r="K84" i="5"/>
  <c r="J84" i="5"/>
  <c r="F84" i="5"/>
  <c r="AB83" i="5"/>
  <c r="Z83" i="5"/>
  <c r="Y83" i="5"/>
  <c r="X83" i="5"/>
  <c r="U83" i="5"/>
  <c r="T83" i="5"/>
  <c r="S83" i="5"/>
  <c r="Q83" i="5"/>
  <c r="P83" i="5"/>
  <c r="M83" i="5"/>
  <c r="L83" i="5"/>
  <c r="J83" i="5"/>
  <c r="I83" i="5"/>
  <c r="H83" i="5"/>
  <c r="E83" i="5"/>
  <c r="C13" i="5"/>
  <c r="AA82" i="5"/>
  <c r="Z82" i="5"/>
  <c r="Y82" i="5"/>
  <c r="W82" i="5"/>
  <c r="V82" i="5"/>
  <c r="U82" i="5"/>
  <c r="S82" i="5"/>
  <c r="R82" i="5"/>
  <c r="Q82" i="5"/>
  <c r="O82" i="5"/>
  <c r="N82" i="5"/>
  <c r="K82" i="5"/>
  <c r="J82" i="5"/>
  <c r="I82" i="5"/>
  <c r="G82" i="5"/>
  <c r="F82" i="5"/>
  <c r="AB81" i="5"/>
  <c r="AA81" i="5"/>
  <c r="Y81" i="5"/>
  <c r="X81" i="5"/>
  <c r="W81" i="5"/>
  <c r="T81" i="5"/>
  <c r="S81" i="5"/>
  <c r="Q81" i="5"/>
  <c r="P81" i="5"/>
  <c r="O81" i="5"/>
  <c r="L81" i="5"/>
  <c r="K81" i="5"/>
  <c r="I81" i="5"/>
  <c r="H81" i="5"/>
  <c r="G81" i="5"/>
  <c r="C11" i="5"/>
  <c r="AB80" i="5"/>
  <c r="AA80" i="5"/>
  <c r="Z80" i="5"/>
  <c r="Y80" i="5"/>
  <c r="V80" i="5"/>
  <c r="U80" i="5"/>
  <c r="T80" i="5"/>
  <c r="S80" i="5"/>
  <c r="R80" i="5"/>
  <c r="Q80" i="5"/>
  <c r="N80" i="5"/>
  <c r="M80" i="5"/>
  <c r="L80" i="5"/>
  <c r="K80" i="5"/>
  <c r="J80" i="5"/>
  <c r="I80" i="5"/>
  <c r="F80" i="5"/>
  <c r="AA79" i="5"/>
  <c r="Y79" i="5"/>
  <c r="W79" i="5"/>
  <c r="V79" i="5"/>
  <c r="U79" i="5"/>
  <c r="S79" i="5"/>
  <c r="Q79" i="5"/>
  <c r="O79" i="5"/>
  <c r="N79" i="5"/>
  <c r="M79" i="5"/>
  <c r="K79" i="5"/>
  <c r="I79" i="5"/>
  <c r="G79" i="5"/>
  <c r="F79" i="5"/>
  <c r="E79" i="5"/>
  <c r="C9" i="5"/>
  <c r="AB78" i="5"/>
  <c r="AA78" i="5"/>
  <c r="Z78" i="5"/>
  <c r="Y78" i="5"/>
  <c r="X78" i="5"/>
  <c r="W78" i="5"/>
  <c r="V78" i="5"/>
  <c r="T78" i="5"/>
  <c r="S78" i="5"/>
  <c r="R78" i="5"/>
  <c r="Q78" i="5"/>
  <c r="P78" i="5"/>
  <c r="O78" i="5"/>
  <c r="N78" i="5"/>
  <c r="L78" i="5"/>
  <c r="K78" i="5"/>
  <c r="J78" i="5"/>
  <c r="I78" i="5"/>
  <c r="H78" i="5"/>
  <c r="G78" i="5"/>
  <c r="F78" i="5"/>
  <c r="AB77" i="5"/>
  <c r="Z77" i="5"/>
  <c r="X77" i="5"/>
  <c r="V77" i="5"/>
  <c r="U77" i="5"/>
  <c r="T77" i="5"/>
  <c r="R77" i="5"/>
  <c r="N77" i="5"/>
  <c r="M77" i="5"/>
  <c r="L77" i="5"/>
  <c r="J77" i="5"/>
  <c r="H77" i="5"/>
  <c r="F77" i="5"/>
  <c r="E77" i="5"/>
  <c r="C7" i="5"/>
  <c r="Z76" i="5"/>
  <c r="X76" i="5"/>
  <c r="W76" i="5"/>
  <c r="V76" i="5"/>
  <c r="R76" i="5"/>
  <c r="P76" i="5"/>
  <c r="O76" i="5"/>
  <c r="N76" i="5"/>
  <c r="J76" i="5"/>
  <c r="H76" i="5"/>
  <c r="G76" i="5"/>
  <c r="F76" i="5"/>
  <c r="AB75" i="5"/>
  <c r="Z75" i="5"/>
  <c r="Y75" i="5"/>
  <c r="X75" i="5"/>
  <c r="W75" i="5"/>
  <c r="U75" i="5"/>
  <c r="T75" i="5"/>
  <c r="R75" i="5"/>
  <c r="Q75" i="5"/>
  <c r="P75" i="5"/>
  <c r="O75" i="5"/>
  <c r="M75" i="5"/>
  <c r="L75" i="5"/>
  <c r="J75" i="5"/>
  <c r="I75" i="5"/>
  <c r="H75" i="5"/>
  <c r="G75" i="5"/>
  <c r="E75" i="5"/>
  <c r="C5" i="5"/>
  <c r="AA74" i="5"/>
  <c r="Z74" i="5"/>
  <c r="W74" i="5"/>
  <c r="V74" i="5"/>
  <c r="U74" i="5"/>
  <c r="S74" i="5"/>
  <c r="R74" i="5"/>
  <c r="O74" i="5"/>
  <c r="N74" i="5"/>
  <c r="M74" i="5"/>
  <c r="K74" i="5"/>
  <c r="J74" i="5"/>
  <c r="G74" i="5"/>
  <c r="F7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C103" i="4" s="1"/>
  <c r="G103" i="4"/>
  <c r="F103" i="4"/>
  <c r="E103" i="4"/>
  <c r="D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Z101" i="4"/>
  <c r="V101" i="4"/>
  <c r="J101" i="4"/>
  <c r="F101" i="4"/>
  <c r="U100" i="4"/>
  <c r="Q100" i="4"/>
  <c r="E100" i="4"/>
  <c r="AA98" i="4"/>
  <c r="K98" i="4"/>
  <c r="V97" i="4"/>
  <c r="R97" i="4"/>
  <c r="F97" i="4"/>
  <c r="Q96" i="4"/>
  <c r="W94" i="4"/>
  <c r="G94" i="4"/>
  <c r="R93" i="4"/>
  <c r="N93" i="4"/>
  <c r="Y92" i="4"/>
  <c r="M92" i="4"/>
  <c r="I92" i="4"/>
  <c r="AA91" i="4"/>
  <c r="Z91" i="4"/>
  <c r="S91" i="4"/>
  <c r="N91" i="4"/>
  <c r="K91" i="4"/>
  <c r="F91" i="4"/>
  <c r="Y90" i="4"/>
  <c r="S90" i="4"/>
  <c r="Q90" i="4"/>
  <c r="K90" i="4"/>
  <c r="E90" i="4"/>
  <c r="V89" i="4"/>
  <c r="J89" i="4"/>
  <c r="AB88" i="4"/>
  <c r="P88" i="4"/>
  <c r="I88" i="4"/>
  <c r="AA87" i="4"/>
  <c r="V87" i="4"/>
  <c r="O87" i="4"/>
  <c r="G87" i="4"/>
  <c r="F87" i="4"/>
  <c r="AA86" i="4"/>
  <c r="Z85" i="4"/>
  <c r="R85" i="4"/>
  <c r="L85" i="4"/>
  <c r="J85" i="4"/>
  <c r="E85" i="4"/>
  <c r="X84" i="4"/>
  <c r="Q84" i="4"/>
  <c r="P84" i="4"/>
  <c r="H84" i="4"/>
  <c r="W83" i="4"/>
  <c r="V83" i="4"/>
  <c r="N83" i="4"/>
  <c r="G83" i="4"/>
  <c r="W82" i="4"/>
  <c r="Q82" i="4"/>
  <c r="M82" i="4"/>
  <c r="G82" i="4"/>
  <c r="X81" i="4"/>
  <c r="V81" i="4"/>
  <c r="R81" i="4"/>
  <c r="H81" i="4"/>
  <c r="F81" i="4"/>
  <c r="AB80" i="4"/>
  <c r="X80" i="4"/>
  <c r="S80" i="4"/>
  <c r="M80" i="4"/>
  <c r="L80" i="4"/>
  <c r="H80" i="4"/>
  <c r="S79" i="4"/>
  <c r="R79" i="4"/>
  <c r="N79" i="4"/>
  <c r="Y77" i="4"/>
  <c r="I77" i="4"/>
  <c r="Y76" i="4"/>
  <c r="O76" i="4"/>
  <c r="M76" i="4"/>
  <c r="I76" i="4"/>
  <c r="T75" i="4"/>
  <c r="S75" i="4"/>
  <c r="O75" i="4"/>
  <c r="Y74" i="4"/>
  <c r="U74" i="4"/>
  <c r="O74" i="4"/>
  <c r="I74" i="4"/>
  <c r="E74" i="4"/>
  <c r="C69" i="4"/>
  <c r="C68" i="4"/>
  <c r="C67" i="4"/>
  <c r="C66" i="4"/>
  <c r="C64" i="4"/>
  <c r="C62" i="4"/>
  <c r="M96" i="4"/>
  <c r="C60" i="4"/>
  <c r="B60" i="4"/>
  <c r="B95" i="4" s="1"/>
  <c r="C59" i="4"/>
  <c r="C58" i="4"/>
  <c r="C56" i="4"/>
  <c r="C54" i="4"/>
  <c r="B54" i="4"/>
  <c r="B89" i="4" s="1"/>
  <c r="U88" i="4"/>
  <c r="C52" i="4"/>
  <c r="U86" i="4"/>
  <c r="M86" i="4"/>
  <c r="C50" i="4"/>
  <c r="C48" i="4"/>
  <c r="C46" i="4"/>
  <c r="Q80" i="4"/>
  <c r="W79" i="4"/>
  <c r="C44" i="4"/>
  <c r="B44" i="4"/>
  <c r="B79" i="4" s="1"/>
  <c r="Y78" i="4"/>
  <c r="M78" i="4"/>
  <c r="I78" i="4"/>
  <c r="C43" i="4"/>
  <c r="R77" i="4"/>
  <c r="N77" i="4"/>
  <c r="X76" i="4"/>
  <c r="T76" i="4"/>
  <c r="H76" i="4"/>
  <c r="C41" i="4"/>
  <c r="Z75" i="4"/>
  <c r="N75" i="4"/>
  <c r="J75" i="4"/>
  <c r="C39" i="4"/>
  <c r="C34" i="4"/>
  <c r="B69" i="4"/>
  <c r="B104" i="4" s="1"/>
  <c r="C33" i="4"/>
  <c r="B68" i="4"/>
  <c r="B103" i="4" s="1"/>
  <c r="C32" i="4"/>
  <c r="B32" i="5"/>
  <c r="B67" i="5" s="1"/>
  <c r="B102" i="5" s="1"/>
  <c r="AB101" i="4"/>
  <c r="AA101" i="4"/>
  <c r="Y101" i="4"/>
  <c r="X101" i="4"/>
  <c r="W101" i="4"/>
  <c r="U101" i="4"/>
  <c r="T101" i="4"/>
  <c r="S101" i="4"/>
  <c r="R101" i="4"/>
  <c r="Q101" i="4"/>
  <c r="P101" i="4"/>
  <c r="O101" i="4"/>
  <c r="N101" i="4"/>
  <c r="M101" i="4"/>
  <c r="L101" i="4"/>
  <c r="K101" i="4"/>
  <c r="I101" i="4"/>
  <c r="H101" i="4"/>
  <c r="G101" i="4"/>
  <c r="B66" i="4"/>
  <c r="B101" i="4" s="1"/>
  <c r="AB100" i="4"/>
  <c r="AA100" i="4"/>
  <c r="Z100" i="4"/>
  <c r="Y100" i="4"/>
  <c r="X100" i="4"/>
  <c r="W100" i="4"/>
  <c r="V100" i="4"/>
  <c r="T100" i="4"/>
  <c r="S100" i="4"/>
  <c r="R100" i="4"/>
  <c r="P100" i="4"/>
  <c r="O100" i="4"/>
  <c r="N100" i="4"/>
  <c r="M100" i="4"/>
  <c r="L100" i="4"/>
  <c r="K100" i="4"/>
  <c r="J100" i="4"/>
  <c r="I100" i="4"/>
  <c r="H100" i="4"/>
  <c r="G100" i="4"/>
  <c r="F100" i="4"/>
  <c r="B65" i="4"/>
  <c r="B100" i="4" s="1"/>
  <c r="AB99" i="4"/>
  <c r="AA99" i="4"/>
  <c r="Z99" i="4"/>
  <c r="X99" i="4"/>
  <c r="W99" i="4"/>
  <c r="V99" i="4"/>
  <c r="T99" i="4"/>
  <c r="S99" i="4"/>
  <c r="R99" i="4"/>
  <c r="P99" i="4"/>
  <c r="O99" i="4"/>
  <c r="N99" i="4"/>
  <c r="L99" i="4"/>
  <c r="K99" i="4"/>
  <c r="J99" i="4"/>
  <c r="H99" i="4"/>
  <c r="G99" i="4"/>
  <c r="F99" i="4"/>
  <c r="C29" i="4"/>
  <c r="B29" i="6"/>
  <c r="AB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J98" i="4"/>
  <c r="I98" i="4"/>
  <c r="H98" i="4"/>
  <c r="G98" i="4"/>
  <c r="F98" i="4"/>
  <c r="E98" i="4"/>
  <c r="Z97" i="4"/>
  <c r="Y97" i="4"/>
  <c r="U97" i="4"/>
  <c r="Q97" i="4"/>
  <c r="N97" i="4"/>
  <c r="M97" i="4"/>
  <c r="J97" i="4"/>
  <c r="I97" i="4"/>
  <c r="A25" i="2"/>
  <c r="AB96" i="4"/>
  <c r="AA96" i="4"/>
  <c r="Y96" i="4"/>
  <c r="X96" i="4"/>
  <c r="W96" i="4"/>
  <c r="U96" i="4"/>
  <c r="T96" i="4"/>
  <c r="S96" i="4"/>
  <c r="P96" i="4"/>
  <c r="O96" i="4"/>
  <c r="L96" i="4"/>
  <c r="K96" i="4"/>
  <c r="I96" i="4"/>
  <c r="H96" i="4"/>
  <c r="G96" i="4"/>
  <c r="E96" i="4"/>
  <c r="A24" i="2"/>
  <c r="AB95" i="4"/>
  <c r="Z95" i="4"/>
  <c r="Y95" i="4"/>
  <c r="X95" i="4"/>
  <c r="V95" i="4"/>
  <c r="U95" i="4"/>
  <c r="T95" i="4"/>
  <c r="R95" i="4"/>
  <c r="Q95" i="4"/>
  <c r="P95" i="4"/>
  <c r="N95" i="4"/>
  <c r="M95" i="4"/>
  <c r="L95" i="4"/>
  <c r="J95" i="4"/>
  <c r="I95" i="4"/>
  <c r="H95" i="4"/>
  <c r="F95" i="4"/>
  <c r="E95" i="4"/>
  <c r="C25" i="4"/>
  <c r="AB94" i="4"/>
  <c r="AA94" i="4"/>
  <c r="Z94" i="4"/>
  <c r="X94" i="4"/>
  <c r="V94" i="4"/>
  <c r="T94" i="4"/>
  <c r="S94" i="4"/>
  <c r="R94" i="4"/>
  <c r="P94" i="4"/>
  <c r="O94" i="4"/>
  <c r="N94" i="4"/>
  <c r="L94" i="4"/>
  <c r="K94" i="4"/>
  <c r="J94" i="4"/>
  <c r="H94" i="4"/>
  <c r="F94" i="4"/>
  <c r="AB93" i="4"/>
  <c r="AA93" i="4"/>
  <c r="Z93" i="4"/>
  <c r="Y93" i="4"/>
  <c r="X93" i="4"/>
  <c r="W93" i="4"/>
  <c r="V93" i="4"/>
  <c r="U93" i="4"/>
  <c r="T93" i="4"/>
  <c r="S93" i="4"/>
  <c r="Q93" i="4"/>
  <c r="P93" i="4"/>
  <c r="O93" i="4"/>
  <c r="M93" i="4"/>
  <c r="L93" i="4"/>
  <c r="K93" i="4"/>
  <c r="J93" i="4"/>
  <c r="I93" i="4"/>
  <c r="H93" i="4"/>
  <c r="G93" i="4"/>
  <c r="F93" i="4"/>
  <c r="B58" i="4"/>
  <c r="B93" i="4" s="1"/>
  <c r="AB92" i="4"/>
  <c r="AA92" i="4"/>
  <c r="Z92" i="4"/>
  <c r="X92" i="4"/>
  <c r="W92" i="4"/>
  <c r="V92" i="4"/>
  <c r="U92" i="4"/>
  <c r="T92" i="4"/>
  <c r="S92" i="4"/>
  <c r="R92" i="4"/>
  <c r="Q92" i="4"/>
  <c r="P92" i="4"/>
  <c r="O92" i="4"/>
  <c r="N92" i="4"/>
  <c r="L92" i="4"/>
  <c r="K92" i="4"/>
  <c r="J92" i="4"/>
  <c r="H92" i="4"/>
  <c r="G92" i="4"/>
  <c r="F92" i="4"/>
  <c r="E92" i="4"/>
  <c r="B57" i="4"/>
  <c r="B92" i="4" s="1"/>
  <c r="AB91" i="4"/>
  <c r="X91" i="4"/>
  <c r="W91" i="4"/>
  <c r="V91" i="4"/>
  <c r="T91" i="4"/>
  <c r="R91" i="4"/>
  <c r="P91" i="4"/>
  <c r="O91" i="4"/>
  <c r="L91" i="4"/>
  <c r="J91" i="4"/>
  <c r="H91" i="4"/>
  <c r="G91" i="4"/>
  <c r="C21" i="4"/>
  <c r="A19" i="2"/>
  <c r="AB90" i="4"/>
  <c r="AA90" i="4"/>
  <c r="X90" i="4"/>
  <c r="W90" i="4"/>
  <c r="U90" i="4"/>
  <c r="T90" i="4"/>
  <c r="P90" i="4"/>
  <c r="O90" i="4"/>
  <c r="M90" i="4"/>
  <c r="L90" i="4"/>
  <c r="I90" i="4"/>
  <c r="H90" i="4"/>
  <c r="G90" i="4"/>
  <c r="Z89" i="4"/>
  <c r="Y89" i="4"/>
  <c r="U89" i="4"/>
  <c r="R89" i="4"/>
  <c r="Q89" i="4"/>
  <c r="P89" i="4"/>
  <c r="N89" i="4"/>
  <c r="M89" i="4"/>
  <c r="I89" i="4"/>
  <c r="F89" i="4"/>
  <c r="AA88" i="4"/>
  <c r="Y88" i="4"/>
  <c r="X88" i="4"/>
  <c r="W88" i="4"/>
  <c r="T88" i="4"/>
  <c r="S88" i="4"/>
  <c r="Q88" i="4"/>
  <c r="O88" i="4"/>
  <c r="L88" i="4"/>
  <c r="K88" i="4"/>
  <c r="H88" i="4"/>
  <c r="G88" i="4"/>
  <c r="E88" i="4"/>
  <c r="AB87" i="4"/>
  <c r="Z87" i="4"/>
  <c r="Y87" i="4"/>
  <c r="X87" i="4"/>
  <c r="W87" i="4"/>
  <c r="U87" i="4"/>
  <c r="T87" i="4"/>
  <c r="R87" i="4"/>
  <c r="Q87" i="4"/>
  <c r="P87" i="4"/>
  <c r="N87" i="4"/>
  <c r="M87" i="4"/>
  <c r="L87" i="4"/>
  <c r="K87" i="4"/>
  <c r="J87" i="4"/>
  <c r="I87" i="4"/>
  <c r="H87" i="4"/>
  <c r="E87" i="4"/>
  <c r="C17" i="4"/>
  <c r="A15" i="2"/>
  <c r="AB86" i="4"/>
  <c r="Z86" i="4"/>
  <c r="X86" i="4"/>
  <c r="W86" i="4"/>
  <c r="V86" i="4"/>
  <c r="T86" i="4"/>
  <c r="S86" i="4"/>
  <c r="R86" i="4"/>
  <c r="P86" i="4"/>
  <c r="O86" i="4"/>
  <c r="N86" i="4"/>
  <c r="L86" i="4"/>
  <c r="K86" i="4"/>
  <c r="J86" i="4"/>
  <c r="H86" i="4"/>
  <c r="G86" i="4"/>
  <c r="F86" i="4"/>
  <c r="AB85" i="4"/>
  <c r="AA85" i="4"/>
  <c r="Y85" i="4"/>
  <c r="X85" i="4"/>
  <c r="W85" i="4"/>
  <c r="V85" i="4"/>
  <c r="U85" i="4"/>
  <c r="T85" i="4"/>
  <c r="S85" i="4"/>
  <c r="Q85" i="4"/>
  <c r="P85" i="4"/>
  <c r="O85" i="4"/>
  <c r="N85" i="4"/>
  <c r="M85" i="4"/>
  <c r="K85" i="4"/>
  <c r="I85" i="4"/>
  <c r="H85" i="4"/>
  <c r="G85" i="4"/>
  <c r="F85" i="4"/>
  <c r="C15" i="4"/>
  <c r="B50" i="4"/>
  <c r="B85" i="4" s="1"/>
  <c r="AB84" i="4"/>
  <c r="AA84" i="4"/>
  <c r="Z84" i="4"/>
  <c r="Y84" i="4"/>
  <c r="W84" i="4"/>
  <c r="V84" i="4"/>
  <c r="U84" i="4"/>
  <c r="T84" i="4"/>
  <c r="S84" i="4"/>
  <c r="R84" i="4"/>
  <c r="O84" i="4"/>
  <c r="N84" i="4"/>
  <c r="M84" i="4"/>
  <c r="L84" i="4"/>
  <c r="K84" i="4"/>
  <c r="J84" i="4"/>
  <c r="I84" i="4"/>
  <c r="G84" i="4"/>
  <c r="F84" i="4"/>
  <c r="E84" i="4"/>
  <c r="B49" i="4"/>
  <c r="B84" i="4" s="1"/>
  <c r="AB83" i="4"/>
  <c r="AA83" i="4"/>
  <c r="Z83" i="4"/>
  <c r="X83" i="4"/>
  <c r="T83" i="4"/>
  <c r="S83" i="4"/>
  <c r="R83" i="4"/>
  <c r="P83" i="4"/>
  <c r="O83" i="4"/>
  <c r="L83" i="4"/>
  <c r="K83" i="4"/>
  <c r="J83" i="4"/>
  <c r="H83" i="4"/>
  <c r="F83" i="4"/>
  <c r="C13" i="4"/>
  <c r="AB82" i="4"/>
  <c r="AA82" i="4"/>
  <c r="Z82" i="4"/>
  <c r="Y82" i="4"/>
  <c r="X82" i="4"/>
  <c r="V82" i="4"/>
  <c r="U82" i="4"/>
  <c r="T82" i="4"/>
  <c r="S82" i="4"/>
  <c r="R82" i="4"/>
  <c r="P82" i="4"/>
  <c r="O82" i="4"/>
  <c r="N82" i="4"/>
  <c r="L82" i="4"/>
  <c r="K82" i="4"/>
  <c r="J82" i="4"/>
  <c r="I82" i="4"/>
  <c r="H82" i="4"/>
  <c r="F82" i="4"/>
  <c r="E82" i="4"/>
  <c r="AB81" i="4"/>
  <c r="Z81" i="4"/>
  <c r="Y81" i="4"/>
  <c r="U81" i="4"/>
  <c r="Q81" i="4"/>
  <c r="N81" i="4"/>
  <c r="M81" i="4"/>
  <c r="L81" i="4"/>
  <c r="J81" i="4"/>
  <c r="I81" i="4"/>
  <c r="B46" i="4"/>
  <c r="B81" i="4" s="1"/>
  <c r="AA80" i="4"/>
  <c r="Y80" i="4"/>
  <c r="W80" i="4"/>
  <c r="U80" i="4"/>
  <c r="T80" i="4"/>
  <c r="P80" i="4"/>
  <c r="O80" i="4"/>
  <c r="K80" i="4"/>
  <c r="I80" i="4"/>
  <c r="G80" i="4"/>
  <c r="E80" i="4"/>
  <c r="AB79" i="4"/>
  <c r="AA79" i="4"/>
  <c r="Z79" i="4"/>
  <c r="Y79" i="4"/>
  <c r="X79" i="4"/>
  <c r="V79" i="4"/>
  <c r="U79" i="4"/>
  <c r="T79" i="4"/>
  <c r="Q79" i="4"/>
  <c r="P79" i="4"/>
  <c r="O79" i="4"/>
  <c r="M79" i="4"/>
  <c r="L79" i="4"/>
  <c r="K79" i="4"/>
  <c r="J79" i="4"/>
  <c r="I79" i="4"/>
  <c r="H79" i="4"/>
  <c r="F79" i="4"/>
  <c r="AB78" i="4"/>
  <c r="AA78" i="4"/>
  <c r="Z78" i="4"/>
  <c r="X78" i="4"/>
  <c r="W78" i="4"/>
  <c r="V78" i="4"/>
  <c r="T78" i="4"/>
  <c r="S78" i="4"/>
  <c r="R78" i="4"/>
  <c r="P78" i="4"/>
  <c r="O78" i="4"/>
  <c r="N78" i="4"/>
  <c r="L78" i="4"/>
  <c r="K78" i="4"/>
  <c r="J78" i="4"/>
  <c r="H78" i="4"/>
  <c r="G78" i="4"/>
  <c r="F78" i="4"/>
  <c r="AB77" i="4"/>
  <c r="AA77" i="4"/>
  <c r="X77" i="4"/>
  <c r="W77" i="4"/>
  <c r="U77" i="4"/>
  <c r="T77" i="4"/>
  <c r="S77" i="4"/>
  <c r="Q77" i="4"/>
  <c r="P77" i="4"/>
  <c r="O77" i="4"/>
  <c r="M77" i="4"/>
  <c r="L77" i="4"/>
  <c r="K77" i="4"/>
  <c r="H77" i="4"/>
  <c r="G77" i="4"/>
  <c r="E77" i="4"/>
  <c r="C7" i="4"/>
  <c r="B42" i="4"/>
  <c r="B77" i="4" s="1"/>
  <c r="AA76" i="4"/>
  <c r="Z76" i="4"/>
  <c r="W76" i="4"/>
  <c r="V76" i="4"/>
  <c r="U76" i="4"/>
  <c r="S76" i="4"/>
  <c r="R76" i="4"/>
  <c r="Q76" i="4"/>
  <c r="N76" i="4"/>
  <c r="K76" i="4"/>
  <c r="J76" i="4"/>
  <c r="G76" i="4"/>
  <c r="F76" i="4"/>
  <c r="E76" i="4"/>
  <c r="AB75" i="4"/>
  <c r="AA75" i="4"/>
  <c r="Y75" i="4"/>
  <c r="X75" i="4"/>
  <c r="W75" i="4"/>
  <c r="V75" i="4"/>
  <c r="U75" i="4"/>
  <c r="R75" i="4"/>
  <c r="Q75" i="4"/>
  <c r="P75" i="4"/>
  <c r="M75" i="4"/>
  <c r="L75" i="4"/>
  <c r="K75" i="4"/>
  <c r="I75" i="4"/>
  <c r="H75" i="4"/>
  <c r="G75" i="4"/>
  <c r="F75" i="4"/>
  <c r="D75" i="4" s="1"/>
  <c r="E75" i="4"/>
  <c r="C5" i="4"/>
  <c r="B40" i="4"/>
  <c r="B75" i="4" s="1"/>
  <c r="AA74" i="4"/>
  <c r="Z74" i="4"/>
  <c r="W74" i="4"/>
  <c r="V74" i="4"/>
  <c r="S74" i="4"/>
  <c r="R74" i="4"/>
  <c r="Q74" i="4"/>
  <c r="N74" i="4"/>
  <c r="M74" i="4"/>
  <c r="K74" i="4"/>
  <c r="J74" i="4"/>
  <c r="G74" i="4"/>
  <c r="F74" i="4"/>
  <c r="C4" i="4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AA115" i="3"/>
  <c r="S114" i="3"/>
  <c r="S113" i="3"/>
  <c r="AA112" i="3"/>
  <c r="K112" i="3"/>
  <c r="T111" i="3"/>
  <c r="T110" i="3"/>
  <c r="L109" i="3"/>
  <c r="L108" i="3"/>
  <c r="U107" i="3"/>
  <c r="E107" i="3"/>
  <c r="M106" i="3"/>
  <c r="M105" i="3"/>
  <c r="E104" i="3"/>
  <c r="F103" i="3"/>
  <c r="N102" i="3"/>
  <c r="V101" i="3"/>
  <c r="F101" i="3"/>
  <c r="F100" i="3"/>
  <c r="W98" i="3"/>
  <c r="W97" i="3"/>
  <c r="G97" i="3"/>
  <c r="O96" i="3"/>
  <c r="X95" i="3"/>
  <c r="L95" i="3"/>
  <c r="D95" i="3"/>
  <c r="D94" i="3"/>
  <c r="T93" i="3"/>
  <c r="T92" i="3"/>
  <c r="L92" i="3"/>
  <c r="M91" i="3"/>
  <c r="E91" i="3"/>
  <c r="E90" i="3"/>
  <c r="U89" i="3"/>
  <c r="U88" i="3"/>
  <c r="M88" i="3"/>
  <c r="R87" i="3"/>
  <c r="Q87" i="3"/>
  <c r="M87" i="3"/>
  <c r="L87" i="3"/>
  <c r="F87" i="3"/>
  <c r="Z86" i="3"/>
  <c r="Y86" i="3"/>
  <c r="U86" i="3"/>
  <c r="T86" i="3"/>
  <c r="N86" i="3"/>
  <c r="J86" i="3"/>
  <c r="I86" i="3"/>
  <c r="E86" i="3"/>
  <c r="D86" i="3"/>
  <c r="V85" i="3"/>
  <c r="R85" i="3"/>
  <c r="Q85" i="3"/>
  <c r="M85" i="3"/>
  <c r="L85" i="3"/>
  <c r="F85" i="3"/>
  <c r="Z84" i="3"/>
  <c r="Y84" i="3"/>
  <c r="U84" i="3"/>
  <c r="T84" i="3"/>
  <c r="N84" i="3"/>
  <c r="J84" i="3"/>
  <c r="I84" i="3"/>
  <c r="E84" i="3"/>
  <c r="D84" i="3"/>
  <c r="W83" i="3"/>
  <c r="S83" i="3"/>
  <c r="R83" i="3"/>
  <c r="N83" i="3"/>
  <c r="M83" i="3"/>
  <c r="G83" i="3"/>
  <c r="AA82" i="3"/>
  <c r="Z82" i="3"/>
  <c r="V82" i="3"/>
  <c r="U82" i="3"/>
  <c r="O82" i="3"/>
  <c r="K82" i="3"/>
  <c r="J82" i="3"/>
  <c r="F82" i="3"/>
  <c r="E82" i="3"/>
  <c r="W81" i="3"/>
  <c r="S81" i="3"/>
  <c r="R81" i="3"/>
  <c r="N81" i="3"/>
  <c r="M81" i="3"/>
  <c r="G81" i="3"/>
  <c r="AA80" i="3"/>
  <c r="Z80" i="3"/>
  <c r="V80" i="3"/>
  <c r="U80" i="3"/>
  <c r="O80" i="3"/>
  <c r="K80" i="3"/>
  <c r="J80" i="3"/>
  <c r="F80" i="3"/>
  <c r="E80" i="3"/>
  <c r="X79" i="3"/>
  <c r="T79" i="3"/>
  <c r="S79" i="3"/>
  <c r="O79" i="3"/>
  <c r="N79" i="3"/>
  <c r="H79" i="3"/>
  <c r="D79" i="3"/>
  <c r="AA78" i="3"/>
  <c r="W78" i="3"/>
  <c r="V78" i="3"/>
  <c r="P78" i="3"/>
  <c r="L78" i="3"/>
  <c r="K78" i="3"/>
  <c r="G78" i="3"/>
  <c r="F78" i="3"/>
  <c r="X77" i="3"/>
  <c r="T77" i="3"/>
  <c r="S77" i="3"/>
  <c r="O77" i="3"/>
  <c r="N77" i="3"/>
  <c r="H77" i="3"/>
  <c r="D77" i="3"/>
  <c r="AA76" i="3"/>
  <c r="W76" i="3"/>
  <c r="V76" i="3"/>
  <c r="P76" i="3"/>
  <c r="L76" i="3"/>
  <c r="K76" i="3"/>
  <c r="G76" i="3"/>
  <c r="F76" i="3"/>
  <c r="Y75" i="3"/>
  <c r="U75" i="3"/>
  <c r="T75" i="3"/>
  <c r="P75" i="3"/>
  <c r="O75" i="3"/>
  <c r="I75" i="3"/>
  <c r="E75" i="3"/>
  <c r="D75" i="3"/>
  <c r="X74" i="3"/>
  <c r="W74" i="3"/>
  <c r="Q74" i="3"/>
  <c r="M74" i="3"/>
  <c r="L74" i="3"/>
  <c r="H74" i="3"/>
  <c r="G74" i="3"/>
  <c r="Y73" i="3"/>
  <c r="U73" i="3"/>
  <c r="T73" i="3"/>
  <c r="P73" i="3"/>
  <c r="O73" i="3"/>
  <c r="I73" i="3"/>
  <c r="E73" i="3"/>
  <c r="D73" i="3"/>
  <c r="X72" i="3"/>
  <c r="W72" i="3"/>
  <c r="Q72" i="3"/>
  <c r="M72" i="3"/>
  <c r="L72" i="3"/>
  <c r="H72" i="3"/>
  <c r="G72" i="3"/>
  <c r="Z71" i="3"/>
  <c r="V71" i="3"/>
  <c r="U71" i="3"/>
  <c r="Q71" i="3"/>
  <c r="P71" i="3"/>
  <c r="J71" i="3"/>
  <c r="F71" i="3"/>
  <c r="E71" i="3"/>
  <c r="Y70" i="3"/>
  <c r="X70" i="3"/>
  <c r="R70" i="3"/>
  <c r="N70" i="3"/>
  <c r="M70" i="3"/>
  <c r="I70" i="3"/>
  <c r="H70" i="3"/>
  <c r="Z69" i="3"/>
  <c r="V69" i="3"/>
  <c r="U69" i="3"/>
  <c r="Q69" i="3"/>
  <c r="P69" i="3"/>
  <c r="J69" i="3"/>
  <c r="F69" i="3"/>
  <c r="E69" i="3"/>
  <c r="Y68" i="3"/>
  <c r="X68" i="3"/>
  <c r="R68" i="3"/>
  <c r="N68" i="3"/>
  <c r="M68" i="3"/>
  <c r="I68" i="3"/>
  <c r="H68" i="3"/>
  <c r="AA67" i="3"/>
  <c r="W67" i="3"/>
  <c r="V67" i="3"/>
  <c r="R67" i="3"/>
  <c r="Q67" i="3"/>
  <c r="K67" i="3"/>
  <c r="G67" i="3"/>
  <c r="F67" i="3"/>
  <c r="Z66" i="3"/>
  <c r="Y66" i="3"/>
  <c r="S66" i="3"/>
  <c r="O66" i="3"/>
  <c r="N66" i="3"/>
  <c r="J66" i="3"/>
  <c r="I66" i="3"/>
  <c r="AA65" i="3"/>
  <c r="W65" i="3"/>
  <c r="V65" i="3"/>
  <c r="R65" i="3"/>
  <c r="Q65" i="3"/>
  <c r="K65" i="3"/>
  <c r="G65" i="3"/>
  <c r="F65" i="3"/>
  <c r="Z64" i="3"/>
  <c r="Y64" i="3"/>
  <c r="S64" i="3"/>
  <c r="O64" i="3"/>
  <c r="N64" i="3"/>
  <c r="J64" i="3"/>
  <c r="I64" i="3"/>
  <c r="X63" i="3"/>
  <c r="W63" i="3"/>
  <c r="S63" i="3"/>
  <c r="R63" i="3"/>
  <c r="L63" i="3"/>
  <c r="H63" i="3"/>
  <c r="G63" i="3"/>
  <c r="AA62" i="3"/>
  <c r="Z62" i="3"/>
  <c r="T62" i="3"/>
  <c r="P62" i="3"/>
  <c r="O62" i="3"/>
  <c r="K62" i="3"/>
  <c r="J62" i="3"/>
  <c r="D62" i="3"/>
  <c r="X61" i="3"/>
  <c r="W61" i="3"/>
  <c r="S61" i="3"/>
  <c r="R61" i="3"/>
  <c r="L61" i="3"/>
  <c r="H61" i="3"/>
  <c r="G61" i="3"/>
  <c r="AA60" i="3"/>
  <c r="Z60" i="3"/>
  <c r="T60" i="3"/>
  <c r="P60" i="3"/>
  <c r="O60" i="3"/>
  <c r="K60" i="3"/>
  <c r="J60" i="3"/>
  <c r="D60" i="3"/>
  <c r="Y59" i="3"/>
  <c r="X59" i="3"/>
  <c r="T59" i="3"/>
  <c r="S59" i="3"/>
  <c r="M59" i="3"/>
  <c r="I59" i="3"/>
  <c r="H59" i="3"/>
  <c r="D59" i="3"/>
  <c r="AA58" i="3"/>
  <c r="U58" i="3"/>
  <c r="Q58" i="3"/>
  <c r="P58" i="3"/>
  <c r="L58" i="3"/>
  <c r="K58" i="3"/>
  <c r="E58" i="3"/>
  <c r="Y57" i="3"/>
  <c r="X57" i="3"/>
  <c r="T57" i="3"/>
  <c r="S57" i="3"/>
  <c r="M57" i="3"/>
  <c r="I57" i="3"/>
  <c r="H57" i="3"/>
  <c r="D57" i="3"/>
  <c r="AA56" i="3"/>
  <c r="U56" i="3"/>
  <c r="Q56" i="3"/>
  <c r="P56" i="3"/>
  <c r="L56" i="3"/>
  <c r="K56" i="3"/>
  <c r="E56" i="3"/>
  <c r="Z55" i="3"/>
  <c r="Y55" i="3"/>
  <c r="U55" i="3"/>
  <c r="T55" i="3"/>
  <c r="N55" i="3"/>
  <c r="J55" i="3"/>
  <c r="I55" i="3"/>
  <c r="E55" i="3"/>
  <c r="D55" i="3"/>
  <c r="V54" i="3"/>
  <c r="R54" i="3"/>
  <c r="Q54" i="3"/>
  <c r="M54" i="3"/>
  <c r="L54" i="3"/>
  <c r="F54" i="3"/>
  <c r="Z53" i="3"/>
  <c r="Y53" i="3"/>
  <c r="U53" i="3"/>
  <c r="T53" i="3"/>
  <c r="N53" i="3"/>
  <c r="J53" i="3"/>
  <c r="I53" i="3"/>
  <c r="E53" i="3"/>
  <c r="D53" i="3"/>
  <c r="V52" i="3"/>
  <c r="R52" i="3"/>
  <c r="Q52" i="3"/>
  <c r="M52" i="3"/>
  <c r="L52" i="3"/>
  <c r="F52" i="3"/>
  <c r="AA51" i="3"/>
  <c r="Z51" i="3"/>
  <c r="V51" i="3"/>
  <c r="U51" i="3"/>
  <c r="O51" i="3"/>
  <c r="K51" i="3"/>
  <c r="J51" i="3"/>
  <c r="F51" i="3"/>
  <c r="E51" i="3"/>
  <c r="W50" i="3"/>
  <c r="S50" i="3"/>
  <c r="R50" i="3"/>
  <c r="N50" i="3"/>
  <c r="M50" i="3"/>
  <c r="G50" i="3"/>
  <c r="AA49" i="3"/>
  <c r="Z49" i="3"/>
  <c r="V49" i="3"/>
  <c r="U49" i="3"/>
  <c r="O49" i="3"/>
  <c r="K49" i="3"/>
  <c r="J49" i="3"/>
  <c r="F49" i="3"/>
  <c r="E49" i="3"/>
  <c r="W48" i="3"/>
  <c r="S48" i="3"/>
  <c r="R48" i="3"/>
  <c r="N48" i="3"/>
  <c r="M48" i="3"/>
  <c r="G48" i="3"/>
  <c r="AA47" i="3"/>
  <c r="W47" i="3"/>
  <c r="V47" i="3"/>
  <c r="P47" i="3"/>
  <c r="L47" i="3"/>
  <c r="K47" i="3"/>
  <c r="G47" i="3"/>
  <c r="F47" i="3"/>
  <c r="AA46" i="3"/>
  <c r="Z46" i="3"/>
  <c r="W46" i="3"/>
  <c r="V46" i="3"/>
  <c r="S46" i="3"/>
  <c r="R46" i="3"/>
  <c r="O46" i="3"/>
  <c r="N46" i="3"/>
  <c r="K46" i="3"/>
  <c r="J46" i="3"/>
  <c r="G46" i="3"/>
  <c r="F46" i="3"/>
  <c r="AA45" i="3"/>
  <c r="Z45" i="3"/>
  <c r="W45" i="3"/>
  <c r="V45" i="3"/>
  <c r="S45" i="3"/>
  <c r="R45" i="3"/>
  <c r="O45" i="3"/>
  <c r="N45" i="3"/>
  <c r="K45" i="3"/>
  <c r="J45" i="3"/>
  <c r="G45" i="3"/>
  <c r="F45" i="3"/>
  <c r="AA44" i="3"/>
  <c r="Z44" i="3"/>
  <c r="W44" i="3"/>
  <c r="V44" i="3"/>
  <c r="S44" i="3"/>
  <c r="R44" i="3"/>
  <c r="O44" i="3"/>
  <c r="N44" i="3"/>
  <c r="K44" i="3"/>
  <c r="J44" i="3"/>
  <c r="G44" i="3"/>
  <c r="F44" i="3"/>
  <c r="B44" i="3"/>
  <c r="AA43" i="3"/>
  <c r="X43" i="3"/>
  <c r="W43" i="3"/>
  <c r="T43" i="3"/>
  <c r="S43" i="3"/>
  <c r="P43" i="3"/>
  <c r="O43" i="3"/>
  <c r="L43" i="3"/>
  <c r="K43" i="3"/>
  <c r="H43" i="3"/>
  <c r="G43" i="3"/>
  <c r="D43" i="3"/>
  <c r="AA42" i="3"/>
  <c r="X42" i="3"/>
  <c r="W42" i="3"/>
  <c r="T42" i="3"/>
  <c r="S42" i="3"/>
  <c r="P42" i="3"/>
  <c r="O42" i="3"/>
  <c r="L42" i="3"/>
  <c r="K42" i="3"/>
  <c r="H42" i="3"/>
  <c r="G42" i="3"/>
  <c r="D42" i="3"/>
  <c r="AA41" i="3"/>
  <c r="X41" i="3"/>
  <c r="W41" i="3"/>
  <c r="T41" i="3"/>
  <c r="S41" i="3"/>
  <c r="P41" i="3"/>
  <c r="O41" i="3"/>
  <c r="L41" i="3"/>
  <c r="K41" i="3"/>
  <c r="H41" i="3"/>
  <c r="G41" i="3"/>
  <c r="D41" i="3"/>
  <c r="AA40" i="3"/>
  <c r="X40" i="3"/>
  <c r="W40" i="3"/>
  <c r="T40" i="3"/>
  <c r="S40" i="3"/>
  <c r="P40" i="3"/>
  <c r="O40" i="3"/>
  <c r="L40" i="3"/>
  <c r="K40" i="3"/>
  <c r="H40" i="3"/>
  <c r="G40" i="3"/>
  <c r="D40" i="3"/>
  <c r="B40" i="3"/>
  <c r="Y39" i="3"/>
  <c r="X39" i="3"/>
  <c r="U39" i="3"/>
  <c r="T39" i="3"/>
  <c r="Q39" i="3"/>
  <c r="P39" i="3"/>
  <c r="M39" i="3"/>
  <c r="L39" i="3"/>
  <c r="I39" i="3"/>
  <c r="H39" i="3"/>
  <c r="E39" i="3"/>
  <c r="D39" i="3"/>
  <c r="Y38" i="3"/>
  <c r="X38" i="3"/>
  <c r="U38" i="3"/>
  <c r="T38" i="3"/>
  <c r="Q38" i="3"/>
  <c r="P38" i="3"/>
  <c r="M38" i="3"/>
  <c r="L38" i="3"/>
  <c r="I38" i="3"/>
  <c r="H38" i="3"/>
  <c r="E38" i="3"/>
  <c r="D38" i="3"/>
  <c r="Y37" i="3"/>
  <c r="X37" i="3"/>
  <c r="U37" i="3"/>
  <c r="T37" i="3"/>
  <c r="Q37" i="3"/>
  <c r="P37" i="3"/>
  <c r="M37" i="3"/>
  <c r="L37" i="3"/>
  <c r="I37" i="3"/>
  <c r="H37" i="3"/>
  <c r="E37" i="3"/>
  <c r="D37" i="3"/>
  <c r="Y36" i="3"/>
  <c r="X36" i="3"/>
  <c r="U36" i="3"/>
  <c r="T36" i="3"/>
  <c r="Q36" i="3"/>
  <c r="P36" i="3"/>
  <c r="M36" i="3"/>
  <c r="L36" i="3"/>
  <c r="I36" i="3"/>
  <c r="H36" i="3"/>
  <c r="E36" i="3"/>
  <c r="D36" i="3"/>
  <c r="Z35" i="3"/>
  <c r="Y35" i="3"/>
  <c r="V35" i="3"/>
  <c r="U35" i="3"/>
  <c r="R35" i="3"/>
  <c r="Q35" i="3"/>
  <c r="N35" i="3"/>
  <c r="M35" i="3"/>
  <c r="J35" i="3"/>
  <c r="I35" i="3"/>
  <c r="F35" i="3"/>
  <c r="E35" i="3"/>
  <c r="Z34" i="3"/>
  <c r="Y34" i="3"/>
  <c r="V34" i="3"/>
  <c r="U34" i="3"/>
  <c r="R34" i="3"/>
  <c r="Q34" i="3"/>
  <c r="N34" i="3"/>
  <c r="M34" i="3"/>
  <c r="J34" i="3"/>
  <c r="I34" i="3"/>
  <c r="F34" i="3"/>
  <c r="E34" i="3"/>
  <c r="Z33" i="3"/>
  <c r="Y33" i="3"/>
  <c r="V33" i="3"/>
  <c r="U33" i="3"/>
  <c r="R33" i="3"/>
  <c r="Q33" i="3"/>
  <c r="N33" i="3"/>
  <c r="M33" i="3"/>
  <c r="J33" i="3"/>
  <c r="I33" i="3"/>
  <c r="F33" i="3"/>
  <c r="E33" i="3"/>
  <c r="Z32" i="3"/>
  <c r="Y32" i="3"/>
  <c r="V32" i="3"/>
  <c r="U32" i="3"/>
  <c r="R32" i="3"/>
  <c r="Q32" i="3"/>
  <c r="N32" i="3"/>
  <c r="M32" i="3"/>
  <c r="J32" i="3"/>
  <c r="I32" i="3"/>
  <c r="F32" i="3"/>
  <c r="E32" i="3"/>
  <c r="AA31" i="3"/>
  <c r="Z31" i="3"/>
  <c r="W31" i="3"/>
  <c r="V31" i="3"/>
  <c r="S31" i="3"/>
  <c r="R31" i="3"/>
  <c r="O31" i="3"/>
  <c r="N31" i="3"/>
  <c r="K31" i="3"/>
  <c r="J31" i="3"/>
  <c r="G31" i="3"/>
  <c r="F31" i="3"/>
  <c r="AA30" i="3"/>
  <c r="Z30" i="3"/>
  <c r="W30" i="3"/>
  <c r="V30" i="3"/>
  <c r="S30" i="3"/>
  <c r="R30" i="3"/>
  <c r="O30" i="3"/>
  <c r="N30" i="3"/>
  <c r="K30" i="3"/>
  <c r="J30" i="3"/>
  <c r="G30" i="3"/>
  <c r="F30" i="3"/>
  <c r="AA29" i="3"/>
  <c r="Z29" i="3"/>
  <c r="W29" i="3"/>
  <c r="V29" i="3"/>
  <c r="S29" i="3"/>
  <c r="R29" i="3"/>
  <c r="O29" i="3"/>
  <c r="N29" i="3"/>
  <c r="K29" i="3"/>
  <c r="J29" i="3"/>
  <c r="G29" i="3"/>
  <c r="F29" i="3"/>
  <c r="AA28" i="3"/>
  <c r="Z28" i="3"/>
  <c r="W28" i="3"/>
  <c r="V28" i="3"/>
  <c r="S28" i="3"/>
  <c r="R28" i="3"/>
  <c r="O28" i="3"/>
  <c r="N28" i="3"/>
  <c r="K28" i="3"/>
  <c r="J28" i="3"/>
  <c r="G28" i="3"/>
  <c r="F28" i="3"/>
  <c r="AA27" i="3"/>
  <c r="X27" i="3"/>
  <c r="W27" i="3"/>
  <c r="T27" i="3"/>
  <c r="S27" i="3"/>
  <c r="P27" i="3"/>
  <c r="O27" i="3"/>
  <c r="L27" i="3"/>
  <c r="K27" i="3"/>
  <c r="H27" i="3"/>
  <c r="G27" i="3"/>
  <c r="D27" i="3"/>
  <c r="AA26" i="3"/>
  <c r="X26" i="3"/>
  <c r="W26" i="3"/>
  <c r="T26" i="3"/>
  <c r="S26" i="3"/>
  <c r="P26" i="3"/>
  <c r="O26" i="3"/>
  <c r="L26" i="3"/>
  <c r="K26" i="3"/>
  <c r="H26" i="3"/>
  <c r="G26" i="3"/>
  <c r="D26" i="3"/>
  <c r="AA25" i="3"/>
  <c r="X25" i="3"/>
  <c r="W25" i="3"/>
  <c r="T25" i="3"/>
  <c r="S25" i="3"/>
  <c r="P25" i="3"/>
  <c r="O25" i="3"/>
  <c r="L25" i="3"/>
  <c r="K25" i="3"/>
  <c r="H25" i="3"/>
  <c r="G25" i="3"/>
  <c r="D25" i="3"/>
  <c r="AA24" i="3"/>
  <c r="X24" i="3"/>
  <c r="W24" i="3"/>
  <c r="T24" i="3"/>
  <c r="S24" i="3"/>
  <c r="P24" i="3"/>
  <c r="O24" i="3"/>
  <c r="L24" i="3"/>
  <c r="K24" i="3"/>
  <c r="H24" i="3"/>
  <c r="G24" i="3"/>
  <c r="D24" i="3"/>
  <c r="Y23" i="3"/>
  <c r="X23" i="3"/>
  <c r="U23" i="3"/>
  <c r="T23" i="3"/>
  <c r="Q23" i="3"/>
  <c r="P23" i="3"/>
  <c r="M23" i="3"/>
  <c r="L23" i="3"/>
  <c r="I23" i="3"/>
  <c r="H23" i="3"/>
  <c r="E23" i="3"/>
  <c r="D23" i="3"/>
  <c r="Y22" i="3"/>
  <c r="X22" i="3"/>
  <c r="U22" i="3"/>
  <c r="T22" i="3"/>
  <c r="Q22" i="3"/>
  <c r="P22" i="3"/>
  <c r="M22" i="3"/>
  <c r="L22" i="3"/>
  <c r="I22" i="3"/>
  <c r="H22" i="3"/>
  <c r="E22" i="3"/>
  <c r="D22" i="3"/>
  <c r="Y21" i="3"/>
  <c r="X21" i="3"/>
  <c r="U21" i="3"/>
  <c r="T21" i="3"/>
  <c r="Q21" i="3"/>
  <c r="P21" i="3"/>
  <c r="M21" i="3"/>
  <c r="L21" i="3"/>
  <c r="I21" i="3"/>
  <c r="H21" i="3"/>
  <c r="E21" i="3"/>
  <c r="D21" i="3"/>
  <c r="Y20" i="3"/>
  <c r="X20" i="3"/>
  <c r="U20" i="3"/>
  <c r="T20" i="3"/>
  <c r="Q20" i="3"/>
  <c r="P20" i="3"/>
  <c r="M20" i="3"/>
  <c r="L20" i="3"/>
  <c r="I20" i="3"/>
  <c r="H20" i="3"/>
  <c r="E20" i="3"/>
  <c r="D20" i="3"/>
  <c r="Z19" i="3"/>
  <c r="Y19" i="3"/>
  <c r="V19" i="3"/>
  <c r="U19" i="3"/>
  <c r="R19" i="3"/>
  <c r="Q19" i="3"/>
  <c r="N19" i="3"/>
  <c r="M19" i="3"/>
  <c r="J19" i="3"/>
  <c r="I19" i="3"/>
  <c r="F19" i="3"/>
  <c r="E19" i="3"/>
  <c r="Z18" i="3"/>
  <c r="Y18" i="3"/>
  <c r="V18" i="3"/>
  <c r="U18" i="3"/>
  <c r="R18" i="3"/>
  <c r="Q18" i="3"/>
  <c r="N18" i="3"/>
  <c r="M18" i="3"/>
  <c r="J18" i="3"/>
  <c r="I18" i="3"/>
  <c r="F18" i="3"/>
  <c r="E18" i="3"/>
  <c r="Z17" i="3"/>
  <c r="Y17" i="3"/>
  <c r="V17" i="3"/>
  <c r="U17" i="3"/>
  <c r="R17" i="3"/>
  <c r="Q17" i="3"/>
  <c r="N17" i="3"/>
  <c r="M17" i="3"/>
  <c r="J17" i="3"/>
  <c r="I17" i="3"/>
  <c r="F17" i="3"/>
  <c r="E17" i="3"/>
  <c r="Z16" i="3"/>
  <c r="Y16" i="3"/>
  <c r="V16" i="3"/>
  <c r="U16" i="3"/>
  <c r="R16" i="3"/>
  <c r="Q16" i="3"/>
  <c r="N16" i="3"/>
  <c r="M16" i="3"/>
  <c r="J16" i="3"/>
  <c r="I16" i="3"/>
  <c r="F16" i="3"/>
  <c r="E16" i="3"/>
  <c r="AA15" i="3"/>
  <c r="Z15" i="3"/>
  <c r="W15" i="3"/>
  <c r="V15" i="3"/>
  <c r="S15" i="3"/>
  <c r="R15" i="3"/>
  <c r="O15" i="3"/>
  <c r="N15" i="3"/>
  <c r="K15" i="3"/>
  <c r="J15" i="3"/>
  <c r="G15" i="3"/>
  <c r="F15" i="3"/>
  <c r="AA14" i="3"/>
  <c r="Z14" i="3"/>
  <c r="W14" i="3"/>
  <c r="V14" i="3"/>
  <c r="S14" i="3"/>
  <c r="R14" i="3"/>
  <c r="O14" i="3"/>
  <c r="N14" i="3"/>
  <c r="K14" i="3"/>
  <c r="J14" i="3"/>
  <c r="G14" i="3"/>
  <c r="F14" i="3"/>
  <c r="AA13" i="3"/>
  <c r="Z13" i="3"/>
  <c r="W13" i="3"/>
  <c r="V13" i="3"/>
  <c r="S13" i="3"/>
  <c r="R13" i="3"/>
  <c r="O13" i="3"/>
  <c r="N13" i="3"/>
  <c r="K13" i="3"/>
  <c r="J13" i="3"/>
  <c r="G13" i="3"/>
  <c r="F13" i="3"/>
  <c r="AA12" i="3"/>
  <c r="Z12" i="3"/>
  <c r="W12" i="3"/>
  <c r="V12" i="3"/>
  <c r="S12" i="3"/>
  <c r="R12" i="3"/>
  <c r="O12" i="3"/>
  <c r="N12" i="3"/>
  <c r="K12" i="3"/>
  <c r="J12" i="3"/>
  <c r="G12" i="3"/>
  <c r="F12" i="3"/>
  <c r="B12" i="3"/>
  <c r="AA11" i="3"/>
  <c r="X11" i="3"/>
  <c r="W11" i="3"/>
  <c r="T11" i="3"/>
  <c r="S11" i="3"/>
  <c r="P11" i="3"/>
  <c r="O11" i="3"/>
  <c r="L11" i="3"/>
  <c r="K11" i="3"/>
  <c r="H11" i="3"/>
  <c r="G11" i="3"/>
  <c r="D11" i="3"/>
  <c r="AA10" i="3"/>
  <c r="X10" i="3"/>
  <c r="W10" i="3"/>
  <c r="T10" i="3"/>
  <c r="S10" i="3"/>
  <c r="P10" i="3"/>
  <c r="O10" i="3"/>
  <c r="L10" i="3"/>
  <c r="K10" i="3"/>
  <c r="H10" i="3"/>
  <c r="G10" i="3"/>
  <c r="D10" i="3"/>
  <c r="AA9" i="3"/>
  <c r="X9" i="3"/>
  <c r="W9" i="3"/>
  <c r="T9" i="3"/>
  <c r="S9" i="3"/>
  <c r="P9" i="3"/>
  <c r="O9" i="3"/>
  <c r="L9" i="3"/>
  <c r="K9" i="3"/>
  <c r="H9" i="3"/>
  <c r="G9" i="3"/>
  <c r="D9" i="3"/>
  <c r="AA8" i="3"/>
  <c r="X8" i="3"/>
  <c r="W8" i="3"/>
  <c r="T8" i="3"/>
  <c r="S8" i="3"/>
  <c r="P8" i="3"/>
  <c r="O8" i="3"/>
  <c r="L8" i="3"/>
  <c r="K8" i="3"/>
  <c r="H8" i="3"/>
  <c r="G8" i="3"/>
  <c r="D8" i="3"/>
  <c r="B8" i="3"/>
  <c r="Y7" i="3"/>
  <c r="X7" i="3"/>
  <c r="U7" i="3"/>
  <c r="T7" i="3"/>
  <c r="Q7" i="3"/>
  <c r="P7" i="3"/>
  <c r="M7" i="3"/>
  <c r="L7" i="3"/>
  <c r="I7" i="3"/>
  <c r="H7" i="3"/>
  <c r="E7" i="3"/>
  <c r="D7" i="3"/>
  <c r="Y6" i="3"/>
  <c r="X6" i="3"/>
  <c r="U6" i="3"/>
  <c r="T6" i="3"/>
  <c r="Q6" i="3"/>
  <c r="P6" i="3"/>
  <c r="M6" i="3"/>
  <c r="L6" i="3"/>
  <c r="I6" i="3"/>
  <c r="H6" i="3"/>
  <c r="E6" i="3"/>
  <c r="D6" i="3"/>
  <c r="Y5" i="3"/>
  <c r="X5" i="3"/>
  <c r="U5" i="3"/>
  <c r="T5" i="3"/>
  <c r="Q5" i="3"/>
  <c r="P5" i="3"/>
  <c r="M5" i="3"/>
  <c r="L5" i="3"/>
  <c r="I5" i="3"/>
  <c r="H5" i="3"/>
  <c r="E5" i="3"/>
  <c r="D5" i="3"/>
  <c r="Y4" i="3"/>
  <c r="X4" i="3"/>
  <c r="U4" i="3"/>
  <c r="T4" i="3"/>
  <c r="Q4" i="3"/>
  <c r="P4" i="3"/>
  <c r="M4" i="3"/>
  <c r="L4" i="3"/>
  <c r="I4" i="3"/>
  <c r="H4" i="3"/>
  <c r="E4" i="3"/>
  <c r="D4" i="3"/>
  <c r="A32" i="2"/>
  <c r="A31" i="2"/>
  <c r="A30" i="2"/>
  <c r="A29" i="2"/>
  <c r="A27" i="2"/>
  <c r="A26" i="2"/>
  <c r="A23" i="2"/>
  <c r="A21" i="2"/>
  <c r="A20" i="2"/>
  <c r="A17" i="2"/>
  <c r="A16" i="2"/>
  <c r="A14" i="2"/>
  <c r="A13" i="2"/>
  <c r="A12" i="2"/>
  <c r="A11" i="2"/>
  <c r="A10" i="2"/>
  <c r="A9" i="2"/>
  <c r="A8" i="2"/>
  <c r="A7" i="2"/>
  <c r="A6" i="2"/>
  <c r="A4" i="2"/>
  <c r="B124" i="3"/>
  <c r="B120" i="3"/>
  <c r="B116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W95" i="3"/>
  <c r="V95" i="3"/>
  <c r="U95" i="3"/>
  <c r="T95" i="3"/>
  <c r="S95" i="3"/>
  <c r="R95" i="3"/>
  <c r="Q95" i="3"/>
  <c r="P95" i="3"/>
  <c r="O95" i="3"/>
  <c r="N95" i="3"/>
  <c r="M95" i="3"/>
  <c r="K95" i="3"/>
  <c r="J95" i="3"/>
  <c r="I95" i="3"/>
  <c r="H95" i="3"/>
  <c r="G95" i="3"/>
  <c r="F95" i="3"/>
  <c r="E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AA93" i="3"/>
  <c r="Z93" i="3"/>
  <c r="Y93" i="3"/>
  <c r="X93" i="3"/>
  <c r="W93" i="3"/>
  <c r="V93" i="3"/>
  <c r="U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S92" i="3"/>
  <c r="R92" i="3"/>
  <c r="Q92" i="3"/>
  <c r="P92" i="3"/>
  <c r="O92" i="3"/>
  <c r="N92" i="3"/>
  <c r="M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L91" i="3"/>
  <c r="K91" i="3"/>
  <c r="J91" i="3"/>
  <c r="I91" i="3"/>
  <c r="H91" i="3"/>
  <c r="G91" i="3"/>
  <c r="F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D90" i="3"/>
  <c r="AA89" i="3"/>
  <c r="Z89" i="3"/>
  <c r="Y89" i="3"/>
  <c r="X89" i="3"/>
  <c r="W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T88" i="3"/>
  <c r="S88" i="3"/>
  <c r="R88" i="3"/>
  <c r="Q88" i="3"/>
  <c r="P88" i="3"/>
  <c r="O88" i="3"/>
  <c r="N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P87" i="3"/>
  <c r="O87" i="3"/>
  <c r="N87" i="3"/>
  <c r="K87" i="3"/>
  <c r="J87" i="3"/>
  <c r="I87" i="3"/>
  <c r="H87" i="3"/>
  <c r="G87" i="3"/>
  <c r="E87" i="3"/>
  <c r="D87" i="3"/>
  <c r="AA86" i="3"/>
  <c r="X86" i="3"/>
  <c r="W86" i="3"/>
  <c r="V86" i="3"/>
  <c r="S86" i="3"/>
  <c r="R86" i="3"/>
  <c r="Q86" i="3"/>
  <c r="P86" i="3"/>
  <c r="O86" i="3"/>
  <c r="M86" i="3"/>
  <c r="L86" i="3"/>
  <c r="K86" i="3"/>
  <c r="H86" i="3"/>
  <c r="G86" i="3"/>
  <c r="F86" i="3"/>
  <c r="AA85" i="3"/>
  <c r="Z85" i="3"/>
  <c r="Y85" i="3"/>
  <c r="X85" i="3"/>
  <c r="W85" i="3"/>
  <c r="U85" i="3"/>
  <c r="T85" i="3"/>
  <c r="S85" i="3"/>
  <c r="P85" i="3"/>
  <c r="O85" i="3"/>
  <c r="N85" i="3"/>
  <c r="K85" i="3"/>
  <c r="J85" i="3"/>
  <c r="I85" i="3"/>
  <c r="H85" i="3"/>
  <c r="G85" i="3"/>
  <c r="E85" i="3"/>
  <c r="D85" i="3"/>
  <c r="AA84" i="3"/>
  <c r="X84" i="3"/>
  <c r="W84" i="3"/>
  <c r="V84" i="3"/>
  <c r="S84" i="3"/>
  <c r="R84" i="3"/>
  <c r="Q84" i="3"/>
  <c r="P84" i="3"/>
  <c r="O84" i="3"/>
  <c r="M84" i="3"/>
  <c r="L84" i="3"/>
  <c r="K84" i="3"/>
  <c r="H84" i="3"/>
  <c r="G84" i="3"/>
  <c r="F84" i="3"/>
  <c r="B84" i="3"/>
  <c r="AA83" i="3"/>
  <c r="Z83" i="3"/>
  <c r="Y83" i="3"/>
  <c r="X83" i="3"/>
  <c r="V83" i="3"/>
  <c r="U83" i="3"/>
  <c r="T83" i="3"/>
  <c r="Q83" i="3"/>
  <c r="P83" i="3"/>
  <c r="O83" i="3"/>
  <c r="L83" i="3"/>
  <c r="K83" i="3"/>
  <c r="J83" i="3"/>
  <c r="I83" i="3"/>
  <c r="H83" i="3"/>
  <c r="F83" i="3"/>
  <c r="E83" i="3"/>
  <c r="D83" i="3"/>
  <c r="Y82" i="3"/>
  <c r="X82" i="3"/>
  <c r="W82" i="3"/>
  <c r="T82" i="3"/>
  <c r="S82" i="3"/>
  <c r="R82" i="3"/>
  <c r="Q82" i="3"/>
  <c r="P82" i="3"/>
  <c r="N82" i="3"/>
  <c r="M82" i="3"/>
  <c r="L82" i="3"/>
  <c r="I82" i="3"/>
  <c r="H82" i="3"/>
  <c r="G82" i="3"/>
  <c r="D82" i="3"/>
  <c r="AA81" i="3"/>
  <c r="Z81" i="3"/>
  <c r="Y81" i="3"/>
  <c r="X81" i="3"/>
  <c r="V81" i="3"/>
  <c r="U81" i="3"/>
  <c r="T81" i="3"/>
  <c r="Q81" i="3"/>
  <c r="P81" i="3"/>
  <c r="O81" i="3"/>
  <c r="L81" i="3"/>
  <c r="K81" i="3"/>
  <c r="J81" i="3"/>
  <c r="I81" i="3"/>
  <c r="H81" i="3"/>
  <c r="F81" i="3"/>
  <c r="E81" i="3"/>
  <c r="D81" i="3"/>
  <c r="Y80" i="3"/>
  <c r="X80" i="3"/>
  <c r="W80" i="3"/>
  <c r="T80" i="3"/>
  <c r="S80" i="3"/>
  <c r="R80" i="3"/>
  <c r="Q80" i="3"/>
  <c r="P80" i="3"/>
  <c r="N80" i="3"/>
  <c r="M80" i="3"/>
  <c r="L80" i="3"/>
  <c r="I80" i="3"/>
  <c r="H80" i="3"/>
  <c r="G80" i="3"/>
  <c r="D80" i="3"/>
  <c r="B80" i="3"/>
  <c r="AA79" i="3"/>
  <c r="Z79" i="3"/>
  <c r="Y79" i="3"/>
  <c r="W79" i="3"/>
  <c r="V79" i="3"/>
  <c r="U79" i="3"/>
  <c r="R79" i="3"/>
  <c r="Q79" i="3"/>
  <c r="P79" i="3"/>
  <c r="M79" i="3"/>
  <c r="L79" i="3"/>
  <c r="K79" i="3"/>
  <c r="J79" i="3"/>
  <c r="I79" i="3"/>
  <c r="G79" i="3"/>
  <c r="F79" i="3"/>
  <c r="E79" i="3"/>
  <c r="Z78" i="3"/>
  <c r="Y78" i="3"/>
  <c r="X78" i="3"/>
  <c r="U78" i="3"/>
  <c r="T78" i="3"/>
  <c r="S78" i="3"/>
  <c r="R78" i="3"/>
  <c r="Q78" i="3"/>
  <c r="O78" i="3"/>
  <c r="N78" i="3"/>
  <c r="M78" i="3"/>
  <c r="J78" i="3"/>
  <c r="I78" i="3"/>
  <c r="H78" i="3"/>
  <c r="E78" i="3"/>
  <c r="D78" i="3"/>
  <c r="AA77" i="3"/>
  <c r="Z77" i="3"/>
  <c r="Y77" i="3"/>
  <c r="W77" i="3"/>
  <c r="V77" i="3"/>
  <c r="U77" i="3"/>
  <c r="R77" i="3"/>
  <c r="Q77" i="3"/>
  <c r="P77" i="3"/>
  <c r="M77" i="3"/>
  <c r="L77" i="3"/>
  <c r="K77" i="3"/>
  <c r="J77" i="3"/>
  <c r="I77" i="3"/>
  <c r="G77" i="3"/>
  <c r="F77" i="3"/>
  <c r="E77" i="3"/>
  <c r="Z76" i="3"/>
  <c r="Y76" i="3"/>
  <c r="X76" i="3"/>
  <c r="U76" i="3"/>
  <c r="T76" i="3"/>
  <c r="S76" i="3"/>
  <c r="R76" i="3"/>
  <c r="Q76" i="3"/>
  <c r="O76" i="3"/>
  <c r="N76" i="3"/>
  <c r="M76" i="3"/>
  <c r="J76" i="3"/>
  <c r="I76" i="3"/>
  <c r="H76" i="3"/>
  <c r="E76" i="3"/>
  <c r="D76" i="3"/>
  <c r="B76" i="3"/>
  <c r="AA75" i="3"/>
  <c r="Z75" i="3"/>
  <c r="X75" i="3"/>
  <c r="W75" i="3"/>
  <c r="V75" i="3"/>
  <c r="S75" i="3"/>
  <c r="R75" i="3"/>
  <c r="Q75" i="3"/>
  <c r="N75" i="3"/>
  <c r="M75" i="3"/>
  <c r="L75" i="3"/>
  <c r="K75" i="3"/>
  <c r="J75" i="3"/>
  <c r="H75" i="3"/>
  <c r="G75" i="3"/>
  <c r="F75" i="3"/>
  <c r="AA74" i="3"/>
  <c r="Z74" i="3"/>
  <c r="Y74" i="3"/>
  <c r="V74" i="3"/>
  <c r="U74" i="3"/>
  <c r="T74" i="3"/>
  <c r="S74" i="3"/>
  <c r="R74" i="3"/>
  <c r="P74" i="3"/>
  <c r="O74" i="3"/>
  <c r="N74" i="3"/>
  <c r="K74" i="3"/>
  <c r="J74" i="3"/>
  <c r="I74" i="3"/>
  <c r="F74" i="3"/>
  <c r="E74" i="3"/>
  <c r="D74" i="3"/>
  <c r="AA73" i="3"/>
  <c r="Z73" i="3"/>
  <c r="X73" i="3"/>
  <c r="W73" i="3"/>
  <c r="V73" i="3"/>
  <c r="S73" i="3"/>
  <c r="R73" i="3"/>
  <c r="Q73" i="3"/>
  <c r="N73" i="3"/>
  <c r="M73" i="3"/>
  <c r="L73" i="3"/>
  <c r="K73" i="3"/>
  <c r="J73" i="3"/>
  <c r="H73" i="3"/>
  <c r="G73" i="3"/>
  <c r="F73" i="3"/>
  <c r="AA72" i="3"/>
  <c r="Z72" i="3"/>
  <c r="Y72" i="3"/>
  <c r="V72" i="3"/>
  <c r="U72" i="3"/>
  <c r="T72" i="3"/>
  <c r="S72" i="3"/>
  <c r="R72" i="3"/>
  <c r="P72" i="3"/>
  <c r="O72" i="3"/>
  <c r="N72" i="3"/>
  <c r="K72" i="3"/>
  <c r="J72" i="3"/>
  <c r="I72" i="3"/>
  <c r="F72" i="3"/>
  <c r="E72" i="3"/>
  <c r="D72" i="3"/>
  <c r="B72" i="3"/>
  <c r="AA71" i="3"/>
  <c r="Y71" i="3"/>
  <c r="X71" i="3"/>
  <c r="W71" i="3"/>
  <c r="T71" i="3"/>
  <c r="S71" i="3"/>
  <c r="R71" i="3"/>
  <c r="O71" i="3"/>
  <c r="N71" i="3"/>
  <c r="M71" i="3"/>
  <c r="L71" i="3"/>
  <c r="K71" i="3"/>
  <c r="I71" i="3"/>
  <c r="H71" i="3"/>
  <c r="G71" i="3"/>
  <c r="D71" i="3"/>
  <c r="AA70" i="3"/>
  <c r="Z70" i="3"/>
  <c r="W70" i="3"/>
  <c r="V70" i="3"/>
  <c r="U70" i="3"/>
  <c r="T70" i="3"/>
  <c r="S70" i="3"/>
  <c r="Q70" i="3"/>
  <c r="P70" i="3"/>
  <c r="O70" i="3"/>
  <c r="L70" i="3"/>
  <c r="K70" i="3"/>
  <c r="J70" i="3"/>
  <c r="G70" i="3"/>
  <c r="F70" i="3"/>
  <c r="E70" i="3"/>
  <c r="D70" i="3"/>
  <c r="AA69" i="3"/>
  <c r="Y69" i="3"/>
  <c r="X69" i="3"/>
  <c r="W69" i="3"/>
  <c r="T69" i="3"/>
  <c r="S69" i="3"/>
  <c r="R69" i="3"/>
  <c r="O69" i="3"/>
  <c r="N69" i="3"/>
  <c r="M69" i="3"/>
  <c r="L69" i="3"/>
  <c r="K69" i="3"/>
  <c r="I69" i="3"/>
  <c r="H69" i="3"/>
  <c r="G69" i="3"/>
  <c r="D69" i="3"/>
  <c r="AA68" i="3"/>
  <c r="Z68" i="3"/>
  <c r="W68" i="3"/>
  <c r="V68" i="3"/>
  <c r="U68" i="3"/>
  <c r="T68" i="3"/>
  <c r="S68" i="3"/>
  <c r="Q68" i="3"/>
  <c r="P68" i="3"/>
  <c r="O68" i="3"/>
  <c r="L68" i="3"/>
  <c r="K68" i="3"/>
  <c r="J68" i="3"/>
  <c r="G68" i="3"/>
  <c r="F68" i="3"/>
  <c r="E68" i="3"/>
  <c r="D68" i="3"/>
  <c r="B68" i="3"/>
  <c r="Z67" i="3"/>
  <c r="Y67" i="3"/>
  <c r="X67" i="3"/>
  <c r="U67" i="3"/>
  <c r="T67" i="3"/>
  <c r="S67" i="3"/>
  <c r="P67" i="3"/>
  <c r="O67" i="3"/>
  <c r="N67" i="3"/>
  <c r="M67" i="3"/>
  <c r="L67" i="3"/>
  <c r="J67" i="3"/>
  <c r="I67" i="3"/>
  <c r="H67" i="3"/>
  <c r="E67" i="3"/>
  <c r="D67" i="3"/>
  <c r="AA66" i="3"/>
  <c r="X66" i="3"/>
  <c r="W66" i="3"/>
  <c r="V66" i="3"/>
  <c r="U66" i="3"/>
  <c r="T66" i="3"/>
  <c r="R66" i="3"/>
  <c r="Q66" i="3"/>
  <c r="P66" i="3"/>
  <c r="M66" i="3"/>
  <c r="L66" i="3"/>
  <c r="K66" i="3"/>
  <c r="H66" i="3"/>
  <c r="G66" i="3"/>
  <c r="F66" i="3"/>
  <c r="E66" i="3"/>
  <c r="D66" i="3"/>
  <c r="Z65" i="3"/>
  <c r="Y65" i="3"/>
  <c r="X65" i="3"/>
  <c r="U65" i="3"/>
  <c r="T65" i="3"/>
  <c r="S65" i="3"/>
  <c r="P65" i="3"/>
  <c r="O65" i="3"/>
  <c r="N65" i="3"/>
  <c r="M65" i="3"/>
  <c r="L65" i="3"/>
  <c r="J65" i="3"/>
  <c r="I65" i="3"/>
  <c r="H65" i="3"/>
  <c r="E65" i="3"/>
  <c r="D65" i="3"/>
  <c r="AA64" i="3"/>
  <c r="X64" i="3"/>
  <c r="W64" i="3"/>
  <c r="V64" i="3"/>
  <c r="U64" i="3"/>
  <c r="T64" i="3"/>
  <c r="R64" i="3"/>
  <c r="Q64" i="3"/>
  <c r="P64" i="3"/>
  <c r="M64" i="3"/>
  <c r="L64" i="3"/>
  <c r="K64" i="3"/>
  <c r="H64" i="3"/>
  <c r="G64" i="3"/>
  <c r="F64" i="3"/>
  <c r="E64" i="3"/>
  <c r="D64" i="3"/>
  <c r="B64" i="3"/>
  <c r="AA63" i="3"/>
  <c r="Z63" i="3"/>
  <c r="Y63" i="3"/>
  <c r="V63" i="3"/>
  <c r="U63" i="3"/>
  <c r="T63" i="3"/>
  <c r="Q63" i="3"/>
  <c r="P63" i="3"/>
  <c r="O63" i="3"/>
  <c r="N63" i="3"/>
  <c r="M63" i="3"/>
  <c r="K63" i="3"/>
  <c r="J63" i="3"/>
  <c r="I63" i="3"/>
  <c r="F63" i="3"/>
  <c r="E63" i="3"/>
  <c r="D63" i="3"/>
  <c r="Y62" i="3"/>
  <c r="X62" i="3"/>
  <c r="W62" i="3"/>
  <c r="V62" i="3"/>
  <c r="U62" i="3"/>
  <c r="S62" i="3"/>
  <c r="R62" i="3"/>
  <c r="Q62" i="3"/>
  <c r="N62" i="3"/>
  <c r="M62" i="3"/>
  <c r="L62" i="3"/>
  <c r="I62" i="3"/>
  <c r="H62" i="3"/>
  <c r="G62" i="3"/>
  <c r="F62" i="3"/>
  <c r="E62" i="3"/>
  <c r="AA61" i="3"/>
  <c r="Z61" i="3"/>
  <c r="Y61" i="3"/>
  <c r="V61" i="3"/>
  <c r="U61" i="3"/>
  <c r="T61" i="3"/>
  <c r="Q61" i="3"/>
  <c r="P61" i="3"/>
  <c r="O61" i="3"/>
  <c r="N61" i="3"/>
  <c r="M61" i="3"/>
  <c r="K61" i="3"/>
  <c r="J61" i="3"/>
  <c r="I61" i="3"/>
  <c r="F61" i="3"/>
  <c r="E61" i="3"/>
  <c r="D61" i="3"/>
  <c r="Y60" i="3"/>
  <c r="X60" i="3"/>
  <c r="W60" i="3"/>
  <c r="V60" i="3"/>
  <c r="U60" i="3"/>
  <c r="S60" i="3"/>
  <c r="R60" i="3"/>
  <c r="Q60" i="3"/>
  <c r="N60" i="3"/>
  <c r="M60" i="3"/>
  <c r="L60" i="3"/>
  <c r="I60" i="3"/>
  <c r="H60" i="3"/>
  <c r="G60" i="3"/>
  <c r="F60" i="3"/>
  <c r="E60" i="3"/>
  <c r="B60" i="3"/>
  <c r="AA59" i="3"/>
  <c r="Z59" i="3"/>
  <c r="W59" i="3"/>
  <c r="V59" i="3"/>
  <c r="U59" i="3"/>
  <c r="R59" i="3"/>
  <c r="Q59" i="3"/>
  <c r="P59" i="3"/>
  <c r="O59" i="3"/>
  <c r="N59" i="3"/>
  <c r="L59" i="3"/>
  <c r="K59" i="3"/>
  <c r="J59" i="3"/>
  <c r="G59" i="3"/>
  <c r="F59" i="3"/>
  <c r="E59" i="3"/>
  <c r="Z58" i="3"/>
  <c r="Y58" i="3"/>
  <c r="X58" i="3"/>
  <c r="W58" i="3"/>
  <c r="V58" i="3"/>
  <c r="T58" i="3"/>
  <c r="S58" i="3"/>
  <c r="R58" i="3"/>
  <c r="O58" i="3"/>
  <c r="N58" i="3"/>
  <c r="M58" i="3"/>
  <c r="J58" i="3"/>
  <c r="I58" i="3"/>
  <c r="H58" i="3"/>
  <c r="G58" i="3"/>
  <c r="F58" i="3"/>
  <c r="D58" i="3"/>
  <c r="AA57" i="3"/>
  <c r="Z57" i="3"/>
  <c r="W57" i="3"/>
  <c r="V57" i="3"/>
  <c r="U57" i="3"/>
  <c r="R57" i="3"/>
  <c r="Q57" i="3"/>
  <c r="P57" i="3"/>
  <c r="O57" i="3"/>
  <c r="N57" i="3"/>
  <c r="L57" i="3"/>
  <c r="K57" i="3"/>
  <c r="J57" i="3"/>
  <c r="G57" i="3"/>
  <c r="F57" i="3"/>
  <c r="E57" i="3"/>
  <c r="Z56" i="3"/>
  <c r="Y56" i="3"/>
  <c r="X56" i="3"/>
  <c r="W56" i="3"/>
  <c r="V56" i="3"/>
  <c r="T56" i="3"/>
  <c r="S56" i="3"/>
  <c r="R56" i="3"/>
  <c r="O56" i="3"/>
  <c r="N56" i="3"/>
  <c r="M56" i="3"/>
  <c r="J56" i="3"/>
  <c r="I56" i="3"/>
  <c r="H56" i="3"/>
  <c r="G56" i="3"/>
  <c r="F56" i="3"/>
  <c r="D56" i="3"/>
  <c r="B56" i="3"/>
  <c r="AA55" i="3"/>
  <c r="X55" i="3"/>
  <c r="W55" i="3"/>
  <c r="V55" i="3"/>
  <c r="S55" i="3"/>
  <c r="R55" i="3"/>
  <c r="Q55" i="3"/>
  <c r="P55" i="3"/>
  <c r="O55" i="3"/>
  <c r="M55" i="3"/>
  <c r="L55" i="3"/>
  <c r="K55" i="3"/>
  <c r="H55" i="3"/>
  <c r="G55" i="3"/>
  <c r="F55" i="3"/>
  <c r="AA54" i="3"/>
  <c r="Z54" i="3"/>
  <c r="Y54" i="3"/>
  <c r="X54" i="3"/>
  <c r="W54" i="3"/>
  <c r="U54" i="3"/>
  <c r="T54" i="3"/>
  <c r="S54" i="3"/>
  <c r="P54" i="3"/>
  <c r="O54" i="3"/>
  <c r="N54" i="3"/>
  <c r="K54" i="3"/>
  <c r="J54" i="3"/>
  <c r="I54" i="3"/>
  <c r="H54" i="3"/>
  <c r="G54" i="3"/>
  <c r="E54" i="3"/>
  <c r="D54" i="3"/>
  <c r="AA53" i="3"/>
  <c r="X53" i="3"/>
  <c r="W53" i="3"/>
  <c r="V53" i="3"/>
  <c r="S53" i="3"/>
  <c r="R53" i="3"/>
  <c r="Q53" i="3"/>
  <c r="P53" i="3"/>
  <c r="O53" i="3"/>
  <c r="M53" i="3"/>
  <c r="L53" i="3"/>
  <c r="K53" i="3"/>
  <c r="H53" i="3"/>
  <c r="G53" i="3"/>
  <c r="F53" i="3"/>
  <c r="AA52" i="3"/>
  <c r="Z52" i="3"/>
  <c r="Y52" i="3"/>
  <c r="X52" i="3"/>
  <c r="W52" i="3"/>
  <c r="U52" i="3"/>
  <c r="T52" i="3"/>
  <c r="S52" i="3"/>
  <c r="P52" i="3"/>
  <c r="O52" i="3"/>
  <c r="N52" i="3"/>
  <c r="K52" i="3"/>
  <c r="J52" i="3"/>
  <c r="I52" i="3"/>
  <c r="H52" i="3"/>
  <c r="G52" i="3"/>
  <c r="E52" i="3"/>
  <c r="D52" i="3"/>
  <c r="B52" i="3"/>
  <c r="Y51" i="3"/>
  <c r="X51" i="3"/>
  <c r="W51" i="3"/>
  <c r="T51" i="3"/>
  <c r="S51" i="3"/>
  <c r="R51" i="3"/>
  <c r="Q51" i="3"/>
  <c r="P51" i="3"/>
  <c r="N51" i="3"/>
  <c r="M51" i="3"/>
  <c r="L51" i="3"/>
  <c r="I51" i="3"/>
  <c r="H51" i="3"/>
  <c r="G51" i="3"/>
  <c r="D51" i="3"/>
  <c r="AA50" i="3"/>
  <c r="Z50" i="3"/>
  <c r="Y50" i="3"/>
  <c r="X50" i="3"/>
  <c r="V50" i="3"/>
  <c r="U50" i="3"/>
  <c r="T50" i="3"/>
  <c r="Q50" i="3"/>
  <c r="P50" i="3"/>
  <c r="O50" i="3"/>
  <c r="L50" i="3"/>
  <c r="K50" i="3"/>
  <c r="J50" i="3"/>
  <c r="I50" i="3"/>
  <c r="H50" i="3"/>
  <c r="F50" i="3"/>
  <c r="E50" i="3"/>
  <c r="D50" i="3"/>
  <c r="Y49" i="3"/>
  <c r="X49" i="3"/>
  <c r="W49" i="3"/>
  <c r="T49" i="3"/>
  <c r="S49" i="3"/>
  <c r="R49" i="3"/>
  <c r="Q49" i="3"/>
  <c r="P49" i="3"/>
  <c r="N49" i="3"/>
  <c r="M49" i="3"/>
  <c r="L49" i="3"/>
  <c r="I49" i="3"/>
  <c r="H49" i="3"/>
  <c r="G49" i="3"/>
  <c r="D49" i="3"/>
  <c r="AA48" i="3"/>
  <c r="Z48" i="3"/>
  <c r="Y48" i="3"/>
  <c r="X48" i="3"/>
  <c r="V48" i="3"/>
  <c r="U48" i="3"/>
  <c r="T48" i="3"/>
  <c r="Q48" i="3"/>
  <c r="P48" i="3"/>
  <c r="O48" i="3"/>
  <c r="L48" i="3"/>
  <c r="K48" i="3"/>
  <c r="J48" i="3"/>
  <c r="I48" i="3"/>
  <c r="H48" i="3"/>
  <c r="F48" i="3"/>
  <c r="E48" i="3"/>
  <c r="D48" i="3"/>
  <c r="B48" i="3"/>
  <c r="Z47" i="3"/>
  <c r="Y47" i="3"/>
  <c r="X47" i="3"/>
  <c r="U47" i="3"/>
  <c r="T47" i="3"/>
  <c r="S47" i="3"/>
  <c r="R47" i="3"/>
  <c r="Q47" i="3"/>
  <c r="O47" i="3"/>
  <c r="N47" i="3"/>
  <c r="M47" i="3"/>
  <c r="J47" i="3"/>
  <c r="I47" i="3"/>
  <c r="H47" i="3"/>
  <c r="E47" i="3"/>
  <c r="D47" i="3"/>
  <c r="Y46" i="3"/>
  <c r="X46" i="3"/>
  <c r="U46" i="3"/>
  <c r="T46" i="3"/>
  <c r="Q46" i="3"/>
  <c r="P46" i="3"/>
  <c r="M46" i="3"/>
  <c r="L46" i="3"/>
  <c r="I46" i="3"/>
  <c r="H46" i="3"/>
  <c r="E46" i="3"/>
  <c r="D46" i="3"/>
  <c r="Y45" i="3"/>
  <c r="X45" i="3"/>
  <c r="U45" i="3"/>
  <c r="T45" i="3"/>
  <c r="Q45" i="3"/>
  <c r="P45" i="3"/>
  <c r="M45" i="3"/>
  <c r="L45" i="3"/>
  <c r="I45" i="3"/>
  <c r="H45" i="3"/>
  <c r="E45" i="3"/>
  <c r="D45" i="3"/>
  <c r="Y44" i="3"/>
  <c r="X44" i="3"/>
  <c r="U44" i="3"/>
  <c r="T44" i="3"/>
  <c r="Q44" i="3"/>
  <c r="P44" i="3"/>
  <c r="M44" i="3"/>
  <c r="L44" i="3"/>
  <c r="I44" i="3"/>
  <c r="H44" i="3"/>
  <c r="E44" i="3"/>
  <c r="D44" i="3"/>
  <c r="Z43" i="3"/>
  <c r="Y43" i="3"/>
  <c r="V43" i="3"/>
  <c r="U43" i="3"/>
  <c r="R43" i="3"/>
  <c r="Q43" i="3"/>
  <c r="N43" i="3"/>
  <c r="M43" i="3"/>
  <c r="J43" i="3"/>
  <c r="I43" i="3"/>
  <c r="F43" i="3"/>
  <c r="E43" i="3"/>
  <c r="Z42" i="3"/>
  <c r="Y42" i="3"/>
  <c r="V42" i="3"/>
  <c r="U42" i="3"/>
  <c r="R42" i="3"/>
  <c r="Q42" i="3"/>
  <c r="N42" i="3"/>
  <c r="M42" i="3"/>
  <c r="J42" i="3"/>
  <c r="I42" i="3"/>
  <c r="F42" i="3"/>
  <c r="E42" i="3"/>
  <c r="Z41" i="3"/>
  <c r="Y41" i="3"/>
  <c r="V41" i="3"/>
  <c r="U41" i="3"/>
  <c r="R41" i="3"/>
  <c r="Q41" i="3"/>
  <c r="N41" i="3"/>
  <c r="M41" i="3"/>
  <c r="J41" i="3"/>
  <c r="I41" i="3"/>
  <c r="F41" i="3"/>
  <c r="E41" i="3"/>
  <c r="Z40" i="3"/>
  <c r="Y40" i="3"/>
  <c r="V40" i="3"/>
  <c r="U40" i="3"/>
  <c r="R40" i="3"/>
  <c r="Q40" i="3"/>
  <c r="N40" i="3"/>
  <c r="M40" i="3"/>
  <c r="J40" i="3"/>
  <c r="I40" i="3"/>
  <c r="F40" i="3"/>
  <c r="E40" i="3"/>
  <c r="AA39" i="3"/>
  <c r="Z39" i="3"/>
  <c r="W39" i="3"/>
  <c r="V39" i="3"/>
  <c r="S39" i="3"/>
  <c r="R39" i="3"/>
  <c r="O39" i="3"/>
  <c r="N39" i="3"/>
  <c r="K39" i="3"/>
  <c r="J39" i="3"/>
  <c r="G39" i="3"/>
  <c r="F39" i="3"/>
  <c r="AA38" i="3"/>
  <c r="Z38" i="3"/>
  <c r="W38" i="3"/>
  <c r="V38" i="3"/>
  <c r="S38" i="3"/>
  <c r="R38" i="3"/>
  <c r="O38" i="3"/>
  <c r="N38" i="3"/>
  <c r="K38" i="3"/>
  <c r="J38" i="3"/>
  <c r="G38" i="3"/>
  <c r="F38" i="3"/>
  <c r="AA37" i="3"/>
  <c r="Z37" i="3"/>
  <c r="W37" i="3"/>
  <c r="V37" i="3"/>
  <c r="S37" i="3"/>
  <c r="R37" i="3"/>
  <c r="O37" i="3"/>
  <c r="N37" i="3"/>
  <c r="K37" i="3"/>
  <c r="J37" i="3"/>
  <c r="G37" i="3"/>
  <c r="F37" i="3"/>
  <c r="AA36" i="3"/>
  <c r="Z36" i="3"/>
  <c r="W36" i="3"/>
  <c r="V36" i="3"/>
  <c r="S36" i="3"/>
  <c r="R36" i="3"/>
  <c r="O36" i="3"/>
  <c r="N36" i="3"/>
  <c r="K36" i="3"/>
  <c r="J36" i="3"/>
  <c r="G36" i="3"/>
  <c r="F36" i="3"/>
  <c r="B36" i="3"/>
  <c r="AA35" i="3"/>
  <c r="X35" i="3"/>
  <c r="W35" i="3"/>
  <c r="T35" i="3"/>
  <c r="S35" i="3"/>
  <c r="P35" i="3"/>
  <c r="O35" i="3"/>
  <c r="L35" i="3"/>
  <c r="K35" i="3"/>
  <c r="H35" i="3"/>
  <c r="G35" i="3"/>
  <c r="D35" i="3"/>
  <c r="AA34" i="3"/>
  <c r="X34" i="3"/>
  <c r="W34" i="3"/>
  <c r="T34" i="3"/>
  <c r="S34" i="3"/>
  <c r="P34" i="3"/>
  <c r="O34" i="3"/>
  <c r="L34" i="3"/>
  <c r="K34" i="3"/>
  <c r="H34" i="3"/>
  <c r="G34" i="3"/>
  <c r="D34" i="3"/>
  <c r="AA33" i="3"/>
  <c r="X33" i="3"/>
  <c r="W33" i="3"/>
  <c r="T33" i="3"/>
  <c r="S33" i="3"/>
  <c r="P33" i="3"/>
  <c r="O33" i="3"/>
  <c r="L33" i="3"/>
  <c r="K33" i="3"/>
  <c r="H33" i="3"/>
  <c r="G33" i="3"/>
  <c r="D33" i="3"/>
  <c r="AA32" i="3"/>
  <c r="X32" i="3"/>
  <c r="W32" i="3"/>
  <c r="T32" i="3"/>
  <c r="S32" i="3"/>
  <c r="P32" i="3"/>
  <c r="O32" i="3"/>
  <c r="L32" i="3"/>
  <c r="K32" i="3"/>
  <c r="H32" i="3"/>
  <c r="G32" i="3"/>
  <c r="D32" i="3"/>
  <c r="B32" i="3"/>
  <c r="Y31" i="3"/>
  <c r="X31" i="3"/>
  <c r="U31" i="3"/>
  <c r="T31" i="3"/>
  <c r="Q31" i="3"/>
  <c r="P31" i="3"/>
  <c r="M31" i="3"/>
  <c r="L31" i="3"/>
  <c r="I31" i="3"/>
  <c r="H31" i="3"/>
  <c r="E31" i="3"/>
  <c r="D31" i="3"/>
  <c r="Y30" i="3"/>
  <c r="X30" i="3"/>
  <c r="U30" i="3"/>
  <c r="T30" i="3"/>
  <c r="Q30" i="3"/>
  <c r="P30" i="3"/>
  <c r="M30" i="3"/>
  <c r="L30" i="3"/>
  <c r="I30" i="3"/>
  <c r="H30" i="3"/>
  <c r="E30" i="3"/>
  <c r="D30" i="3"/>
  <c r="Y29" i="3"/>
  <c r="X29" i="3"/>
  <c r="U29" i="3"/>
  <c r="T29" i="3"/>
  <c r="Q29" i="3"/>
  <c r="P29" i="3"/>
  <c r="M29" i="3"/>
  <c r="L29" i="3"/>
  <c r="I29" i="3"/>
  <c r="H29" i="3"/>
  <c r="E29" i="3"/>
  <c r="D29" i="3"/>
  <c r="Y28" i="3"/>
  <c r="X28" i="3"/>
  <c r="U28" i="3"/>
  <c r="T28" i="3"/>
  <c r="Q28" i="3"/>
  <c r="P28" i="3"/>
  <c r="M28" i="3"/>
  <c r="L28" i="3"/>
  <c r="I28" i="3"/>
  <c r="H28" i="3"/>
  <c r="E28" i="3"/>
  <c r="D28" i="3"/>
  <c r="B28" i="3"/>
  <c r="Z27" i="3"/>
  <c r="Y27" i="3"/>
  <c r="V27" i="3"/>
  <c r="U27" i="3"/>
  <c r="R27" i="3"/>
  <c r="Q27" i="3"/>
  <c r="N27" i="3"/>
  <c r="M27" i="3"/>
  <c r="J27" i="3"/>
  <c r="I27" i="3"/>
  <c r="F27" i="3"/>
  <c r="E27" i="3"/>
  <c r="Z26" i="3"/>
  <c r="Y26" i="3"/>
  <c r="V26" i="3"/>
  <c r="U26" i="3"/>
  <c r="R26" i="3"/>
  <c r="Q26" i="3"/>
  <c r="N26" i="3"/>
  <c r="M26" i="3"/>
  <c r="J26" i="3"/>
  <c r="I26" i="3"/>
  <c r="F26" i="3"/>
  <c r="E26" i="3"/>
  <c r="Z25" i="3"/>
  <c r="Y25" i="3"/>
  <c r="V25" i="3"/>
  <c r="U25" i="3"/>
  <c r="R25" i="3"/>
  <c r="Q25" i="3"/>
  <c r="N25" i="3"/>
  <c r="M25" i="3"/>
  <c r="J25" i="3"/>
  <c r="I25" i="3"/>
  <c r="F25" i="3"/>
  <c r="E25" i="3"/>
  <c r="Z24" i="3"/>
  <c r="Y24" i="3"/>
  <c r="V24" i="3"/>
  <c r="U24" i="3"/>
  <c r="R24" i="3"/>
  <c r="Q24" i="3"/>
  <c r="N24" i="3"/>
  <c r="M24" i="3"/>
  <c r="J24" i="3"/>
  <c r="I24" i="3"/>
  <c r="F24" i="3"/>
  <c r="E24" i="3"/>
  <c r="B24" i="3"/>
  <c r="AA23" i="3"/>
  <c r="Z23" i="3"/>
  <c r="W23" i="3"/>
  <c r="V23" i="3"/>
  <c r="S23" i="3"/>
  <c r="R23" i="3"/>
  <c r="O23" i="3"/>
  <c r="N23" i="3"/>
  <c r="K23" i="3"/>
  <c r="J23" i="3"/>
  <c r="G23" i="3"/>
  <c r="F23" i="3"/>
  <c r="AA22" i="3"/>
  <c r="Z22" i="3"/>
  <c r="W22" i="3"/>
  <c r="V22" i="3"/>
  <c r="S22" i="3"/>
  <c r="R22" i="3"/>
  <c r="O22" i="3"/>
  <c r="N22" i="3"/>
  <c r="K22" i="3"/>
  <c r="J22" i="3"/>
  <c r="G22" i="3"/>
  <c r="F22" i="3"/>
  <c r="AA21" i="3"/>
  <c r="Z21" i="3"/>
  <c r="W21" i="3"/>
  <c r="V21" i="3"/>
  <c r="S21" i="3"/>
  <c r="R21" i="3"/>
  <c r="O21" i="3"/>
  <c r="N21" i="3"/>
  <c r="K21" i="3"/>
  <c r="J21" i="3"/>
  <c r="G21" i="3"/>
  <c r="F21" i="3"/>
  <c r="AA20" i="3"/>
  <c r="Z20" i="3"/>
  <c r="W20" i="3"/>
  <c r="V20" i="3"/>
  <c r="S20" i="3"/>
  <c r="R20" i="3"/>
  <c r="O20" i="3"/>
  <c r="N20" i="3"/>
  <c r="K20" i="3"/>
  <c r="J20" i="3"/>
  <c r="G20" i="3"/>
  <c r="F20" i="3"/>
  <c r="B20" i="3"/>
  <c r="AA19" i="3"/>
  <c r="X19" i="3"/>
  <c r="W19" i="3"/>
  <c r="T19" i="3"/>
  <c r="S19" i="3"/>
  <c r="P19" i="3"/>
  <c r="O19" i="3"/>
  <c r="L19" i="3"/>
  <c r="K19" i="3"/>
  <c r="H19" i="3"/>
  <c r="G19" i="3"/>
  <c r="D19" i="3"/>
  <c r="AA18" i="3"/>
  <c r="X18" i="3"/>
  <c r="W18" i="3"/>
  <c r="T18" i="3"/>
  <c r="S18" i="3"/>
  <c r="P18" i="3"/>
  <c r="O18" i="3"/>
  <c r="L18" i="3"/>
  <c r="K18" i="3"/>
  <c r="H18" i="3"/>
  <c r="G18" i="3"/>
  <c r="D18" i="3"/>
  <c r="AA17" i="3"/>
  <c r="X17" i="3"/>
  <c r="W17" i="3"/>
  <c r="T17" i="3"/>
  <c r="S17" i="3"/>
  <c r="P17" i="3"/>
  <c r="O17" i="3"/>
  <c r="L17" i="3"/>
  <c r="K17" i="3"/>
  <c r="H17" i="3"/>
  <c r="G17" i="3"/>
  <c r="D17" i="3"/>
  <c r="AA16" i="3"/>
  <c r="X16" i="3"/>
  <c r="W16" i="3"/>
  <c r="T16" i="3"/>
  <c r="S16" i="3"/>
  <c r="P16" i="3"/>
  <c r="O16" i="3"/>
  <c r="L16" i="3"/>
  <c r="K16" i="3"/>
  <c r="H16" i="3"/>
  <c r="G16" i="3"/>
  <c r="D16" i="3"/>
  <c r="B16" i="3"/>
  <c r="Y15" i="3"/>
  <c r="X15" i="3"/>
  <c r="U15" i="3"/>
  <c r="T15" i="3"/>
  <c r="Q15" i="3"/>
  <c r="P15" i="3"/>
  <c r="M15" i="3"/>
  <c r="L15" i="3"/>
  <c r="I15" i="3"/>
  <c r="H15" i="3"/>
  <c r="E15" i="3"/>
  <c r="D15" i="3"/>
  <c r="Y14" i="3"/>
  <c r="X14" i="3"/>
  <c r="U14" i="3"/>
  <c r="T14" i="3"/>
  <c r="Q14" i="3"/>
  <c r="P14" i="3"/>
  <c r="M14" i="3"/>
  <c r="L14" i="3"/>
  <c r="I14" i="3"/>
  <c r="H14" i="3"/>
  <c r="E14" i="3"/>
  <c r="D14" i="3"/>
  <c r="Y13" i="3"/>
  <c r="X13" i="3"/>
  <c r="U13" i="3"/>
  <c r="T13" i="3"/>
  <c r="Q13" i="3"/>
  <c r="P13" i="3"/>
  <c r="M13" i="3"/>
  <c r="L13" i="3"/>
  <c r="I13" i="3"/>
  <c r="H13" i="3"/>
  <c r="E13" i="3"/>
  <c r="D13" i="3"/>
  <c r="Y12" i="3"/>
  <c r="X12" i="3"/>
  <c r="U12" i="3"/>
  <c r="T12" i="3"/>
  <c r="Q12" i="3"/>
  <c r="P12" i="3"/>
  <c r="M12" i="3"/>
  <c r="L12" i="3"/>
  <c r="I12" i="3"/>
  <c r="H12" i="3"/>
  <c r="E12" i="3"/>
  <c r="D12" i="3"/>
  <c r="Z11" i="3"/>
  <c r="Y11" i="3"/>
  <c r="V11" i="3"/>
  <c r="U11" i="3"/>
  <c r="R11" i="3"/>
  <c r="Q11" i="3"/>
  <c r="N11" i="3"/>
  <c r="M11" i="3"/>
  <c r="J11" i="3"/>
  <c r="I11" i="3"/>
  <c r="F11" i="3"/>
  <c r="E11" i="3"/>
  <c r="Z10" i="3"/>
  <c r="Y10" i="3"/>
  <c r="V10" i="3"/>
  <c r="U10" i="3"/>
  <c r="R10" i="3"/>
  <c r="Q10" i="3"/>
  <c r="N10" i="3"/>
  <c r="M10" i="3"/>
  <c r="J10" i="3"/>
  <c r="I10" i="3"/>
  <c r="F10" i="3"/>
  <c r="E10" i="3"/>
  <c r="Z9" i="3"/>
  <c r="Y9" i="3"/>
  <c r="V9" i="3"/>
  <c r="U9" i="3"/>
  <c r="R9" i="3"/>
  <c r="Q9" i="3"/>
  <c r="N9" i="3"/>
  <c r="M9" i="3"/>
  <c r="J9" i="3"/>
  <c r="I9" i="3"/>
  <c r="F9" i="3"/>
  <c r="E9" i="3"/>
  <c r="Z8" i="3"/>
  <c r="Y8" i="3"/>
  <c r="V8" i="3"/>
  <c r="U8" i="3"/>
  <c r="R8" i="3"/>
  <c r="Q8" i="3"/>
  <c r="N8" i="3"/>
  <c r="M8" i="3"/>
  <c r="J8" i="3"/>
  <c r="I8" i="3"/>
  <c r="F8" i="3"/>
  <c r="E8" i="3"/>
  <c r="AA7" i="3"/>
  <c r="Z7" i="3"/>
  <c r="W7" i="3"/>
  <c r="V7" i="3"/>
  <c r="S7" i="3"/>
  <c r="R7" i="3"/>
  <c r="O7" i="3"/>
  <c r="N7" i="3"/>
  <c r="K7" i="3"/>
  <c r="J7" i="3"/>
  <c r="G7" i="3"/>
  <c r="F7" i="3"/>
  <c r="AA6" i="3"/>
  <c r="Z6" i="3"/>
  <c r="W6" i="3"/>
  <c r="V6" i="3"/>
  <c r="S6" i="3"/>
  <c r="R6" i="3"/>
  <c r="O6" i="3"/>
  <c r="N6" i="3"/>
  <c r="K6" i="3"/>
  <c r="J6" i="3"/>
  <c r="G6" i="3"/>
  <c r="F6" i="3"/>
  <c r="AA5" i="3"/>
  <c r="Z5" i="3"/>
  <c r="W5" i="3"/>
  <c r="V5" i="3"/>
  <c r="S5" i="3"/>
  <c r="R5" i="3"/>
  <c r="O5" i="3"/>
  <c r="N5" i="3"/>
  <c r="K5" i="3"/>
  <c r="J5" i="3"/>
  <c r="G5" i="3"/>
  <c r="F5" i="3"/>
  <c r="AA4" i="3"/>
  <c r="Z4" i="3"/>
  <c r="W4" i="3"/>
  <c r="V4" i="3"/>
  <c r="S4" i="3"/>
  <c r="R4" i="3"/>
  <c r="O4" i="3"/>
  <c r="N4" i="3"/>
  <c r="K4" i="3"/>
  <c r="J4" i="3"/>
  <c r="G4" i="3"/>
  <c r="F4" i="3"/>
  <c r="B4" i="3"/>
  <c r="D103" i="5" l="1"/>
  <c r="C103" i="5"/>
  <c r="C102" i="4"/>
  <c r="A5" i="2"/>
  <c r="B62" i="4"/>
  <c r="B97" i="4" s="1"/>
  <c r="A28" i="2"/>
  <c r="B52" i="4"/>
  <c r="B87" i="4" s="1"/>
  <c r="A3" i="2"/>
  <c r="B4" i="6"/>
  <c r="B4" i="5"/>
  <c r="B39" i="5" s="1"/>
  <c r="B74" i="5" s="1"/>
  <c r="B39" i="4"/>
  <c r="B74" i="4" s="1"/>
  <c r="E79" i="4"/>
  <c r="C9" i="4"/>
  <c r="E89" i="4"/>
  <c r="C19" i="4"/>
  <c r="C51" i="4"/>
  <c r="E86" i="4"/>
  <c r="E93" i="4"/>
  <c r="C23" i="4"/>
  <c r="C100" i="4"/>
  <c r="D100" i="4"/>
  <c r="C31" i="5"/>
  <c r="E101" i="5"/>
  <c r="B8" i="6"/>
  <c r="B8" i="5"/>
  <c r="B43" i="5" s="1"/>
  <c r="B78" i="5" s="1"/>
  <c r="B43" i="4"/>
  <c r="B78" i="4" s="1"/>
  <c r="Z90" i="4"/>
  <c r="B20" i="6"/>
  <c r="B20" i="5"/>
  <c r="B55" i="5" s="1"/>
  <c r="B90" i="5" s="1"/>
  <c r="B55" i="4"/>
  <c r="B90" i="4" s="1"/>
  <c r="D92" i="4"/>
  <c r="C92" i="4"/>
  <c r="C85" i="4"/>
  <c r="D85" i="4"/>
  <c r="B24" i="6"/>
  <c r="B24" i="5"/>
  <c r="B59" i="5" s="1"/>
  <c r="B94" i="5" s="1"/>
  <c r="B59" i="4"/>
  <c r="B94" i="4" s="1"/>
  <c r="C104" i="4"/>
  <c r="D104" i="4"/>
  <c r="A2" i="2"/>
  <c r="A18" i="2"/>
  <c r="A22" i="2"/>
  <c r="C75" i="4"/>
  <c r="E81" i="4"/>
  <c r="C11" i="4"/>
  <c r="B12" i="6"/>
  <c r="B12" i="5"/>
  <c r="B47" i="5" s="1"/>
  <c r="B82" i="5" s="1"/>
  <c r="B47" i="4"/>
  <c r="B82" i="4" s="1"/>
  <c r="D84" i="4"/>
  <c r="F90" i="4"/>
  <c r="D90" i="4" s="1"/>
  <c r="J90" i="4"/>
  <c r="N90" i="4"/>
  <c r="R90" i="4"/>
  <c r="V90" i="4"/>
  <c r="E97" i="4"/>
  <c r="C27" i="4"/>
  <c r="B28" i="6"/>
  <c r="B28" i="5"/>
  <c r="B63" i="5" s="1"/>
  <c r="B98" i="5" s="1"/>
  <c r="B63" i="4"/>
  <c r="B98" i="4" s="1"/>
  <c r="C30" i="4"/>
  <c r="B16" i="6"/>
  <c r="B16" i="5"/>
  <c r="B51" i="5" s="1"/>
  <c r="B86" i="5" s="1"/>
  <c r="B51" i="4"/>
  <c r="B86" i="4" s="1"/>
  <c r="E101" i="4"/>
  <c r="C31" i="4"/>
  <c r="B32" i="6"/>
  <c r="B67" i="4"/>
  <c r="B102" i="4" s="1"/>
  <c r="B34" i="6"/>
  <c r="B34" i="5"/>
  <c r="B69" i="5" s="1"/>
  <c r="B104" i="5" s="1"/>
  <c r="C84" i="4"/>
  <c r="D78" i="5"/>
  <c r="C78" i="5"/>
  <c r="B6" i="6"/>
  <c r="B6" i="5"/>
  <c r="B41" i="5" s="1"/>
  <c r="B76" i="5" s="1"/>
  <c r="L76" i="4"/>
  <c r="D76" i="4" s="1"/>
  <c r="P76" i="4"/>
  <c r="AB76" i="4"/>
  <c r="F77" i="4"/>
  <c r="C77" i="4" s="1"/>
  <c r="J77" i="4"/>
  <c r="V77" i="4"/>
  <c r="Z77" i="4"/>
  <c r="E78" i="4"/>
  <c r="Q78" i="4"/>
  <c r="U78" i="4"/>
  <c r="F80" i="4"/>
  <c r="D80" i="4" s="1"/>
  <c r="J80" i="4"/>
  <c r="N80" i="4"/>
  <c r="R80" i="4"/>
  <c r="V80" i="4"/>
  <c r="Z80" i="4"/>
  <c r="P81" i="4"/>
  <c r="T81" i="4"/>
  <c r="E83" i="4"/>
  <c r="I83" i="4"/>
  <c r="M83" i="4"/>
  <c r="Q83" i="4"/>
  <c r="U83" i="4"/>
  <c r="Y83" i="4"/>
  <c r="B14" i="6"/>
  <c r="B14" i="5"/>
  <c r="B49" i="5" s="1"/>
  <c r="B84" i="5" s="1"/>
  <c r="C16" i="4"/>
  <c r="Q86" i="4"/>
  <c r="F88" i="4"/>
  <c r="C88" i="4" s="1"/>
  <c r="J88" i="4"/>
  <c r="N88" i="4"/>
  <c r="R88" i="4"/>
  <c r="V88" i="4"/>
  <c r="Z88" i="4"/>
  <c r="H89" i="4"/>
  <c r="L89" i="4"/>
  <c r="T89" i="4"/>
  <c r="X89" i="4"/>
  <c r="AB89" i="4"/>
  <c r="E91" i="4"/>
  <c r="I91" i="4"/>
  <c r="M91" i="4"/>
  <c r="Q91" i="4"/>
  <c r="U91" i="4"/>
  <c r="Y91" i="4"/>
  <c r="B22" i="6"/>
  <c r="B22" i="5"/>
  <c r="B57" i="5" s="1"/>
  <c r="B92" i="5" s="1"/>
  <c r="C24" i="4"/>
  <c r="F96" i="4"/>
  <c r="C96" i="4" s="1"/>
  <c r="J96" i="4"/>
  <c r="N96" i="4"/>
  <c r="R96" i="4"/>
  <c r="V96" i="4"/>
  <c r="Z96" i="4"/>
  <c r="H97" i="4"/>
  <c r="L97" i="4"/>
  <c r="P97" i="4"/>
  <c r="T97" i="4"/>
  <c r="X97" i="4"/>
  <c r="AB97" i="4"/>
  <c r="E99" i="4"/>
  <c r="I99" i="4"/>
  <c r="M99" i="4"/>
  <c r="Q99" i="4"/>
  <c r="U99" i="4"/>
  <c r="Y99" i="4"/>
  <c r="B30" i="6"/>
  <c r="B30" i="5"/>
  <c r="B65" i="5" s="1"/>
  <c r="B100" i="5" s="1"/>
  <c r="C40" i="4"/>
  <c r="B41" i="4"/>
  <c r="B76" i="4" s="1"/>
  <c r="C45" i="4"/>
  <c r="C61" i="4"/>
  <c r="E98" i="5"/>
  <c r="C28" i="5"/>
  <c r="B10" i="6"/>
  <c r="B10" i="5"/>
  <c r="B45" i="5" s="1"/>
  <c r="B80" i="5" s="1"/>
  <c r="B45" i="4"/>
  <c r="B80" i="4" s="1"/>
  <c r="D82" i="4"/>
  <c r="C82" i="4"/>
  <c r="B18" i="6"/>
  <c r="B18" i="5"/>
  <c r="B53" i="5" s="1"/>
  <c r="B88" i="5" s="1"/>
  <c r="B53" i="4"/>
  <c r="B88" i="4" s="1"/>
  <c r="C20" i="4"/>
  <c r="B26" i="6"/>
  <c r="B26" i="5"/>
  <c r="B61" i="5" s="1"/>
  <c r="B96" i="5" s="1"/>
  <c r="B61" i="4"/>
  <c r="B96" i="4" s="1"/>
  <c r="C42" i="4"/>
  <c r="C53" i="4"/>
  <c r="G79" i="4"/>
  <c r="H74" i="4"/>
  <c r="D74" i="4" s="1"/>
  <c r="L74" i="4"/>
  <c r="P74" i="4"/>
  <c r="T74" i="4"/>
  <c r="X74" i="4"/>
  <c r="AB74" i="4"/>
  <c r="C6" i="4"/>
  <c r="C8" i="4"/>
  <c r="C10" i="4"/>
  <c r="C12" i="4"/>
  <c r="C14" i="4"/>
  <c r="C18" i="4"/>
  <c r="C22" i="4"/>
  <c r="C26" i="4"/>
  <c r="C28" i="4"/>
  <c r="C49" i="4"/>
  <c r="C57" i="4"/>
  <c r="C65" i="4"/>
  <c r="E93" i="5"/>
  <c r="C23" i="5"/>
  <c r="B5" i="6"/>
  <c r="B5" i="5"/>
  <c r="B40" i="5" s="1"/>
  <c r="B75" i="5" s="1"/>
  <c r="B7" i="6"/>
  <c r="B7" i="5"/>
  <c r="B42" i="5" s="1"/>
  <c r="B77" i="5" s="1"/>
  <c r="B9" i="6"/>
  <c r="B9" i="5"/>
  <c r="B44" i="5" s="1"/>
  <c r="B79" i="5" s="1"/>
  <c r="B11" i="6"/>
  <c r="B11" i="5"/>
  <c r="B46" i="5" s="1"/>
  <c r="B81" i="5" s="1"/>
  <c r="G81" i="4"/>
  <c r="K81" i="4"/>
  <c r="O81" i="4"/>
  <c r="S81" i="4"/>
  <c r="W81" i="4"/>
  <c r="AA81" i="4"/>
  <c r="B13" i="6"/>
  <c r="B13" i="5"/>
  <c r="B48" i="5" s="1"/>
  <c r="B83" i="5" s="1"/>
  <c r="B15" i="6"/>
  <c r="B15" i="5"/>
  <c r="B50" i="5" s="1"/>
  <c r="B85" i="5" s="1"/>
  <c r="I86" i="4"/>
  <c r="Y86" i="4"/>
  <c r="B17" i="6"/>
  <c r="B17" i="5"/>
  <c r="B52" i="5" s="1"/>
  <c r="B87" i="5" s="1"/>
  <c r="S87" i="4"/>
  <c r="C87" i="4" s="1"/>
  <c r="M88" i="4"/>
  <c r="B19" i="6"/>
  <c r="B19" i="5"/>
  <c r="B54" i="5" s="1"/>
  <c r="B89" i="5" s="1"/>
  <c r="G89" i="4"/>
  <c r="K89" i="4"/>
  <c r="O89" i="4"/>
  <c r="S89" i="4"/>
  <c r="W89" i="4"/>
  <c r="AA89" i="4"/>
  <c r="B21" i="6"/>
  <c r="B21" i="5"/>
  <c r="B56" i="5" s="1"/>
  <c r="B91" i="5" s="1"/>
  <c r="B23" i="6"/>
  <c r="B23" i="5"/>
  <c r="B58" i="5" s="1"/>
  <c r="B93" i="5" s="1"/>
  <c r="E94" i="4"/>
  <c r="I94" i="4"/>
  <c r="M94" i="4"/>
  <c r="Q94" i="4"/>
  <c r="U94" i="4"/>
  <c r="Y94" i="4"/>
  <c r="B25" i="6"/>
  <c r="B25" i="5"/>
  <c r="B60" i="5" s="1"/>
  <c r="B95" i="5" s="1"/>
  <c r="G95" i="4"/>
  <c r="C95" i="4" s="1"/>
  <c r="K95" i="4"/>
  <c r="O95" i="4"/>
  <c r="S95" i="4"/>
  <c r="W95" i="4"/>
  <c r="AA95" i="4"/>
  <c r="B27" i="6"/>
  <c r="B27" i="5"/>
  <c r="B62" i="5" s="1"/>
  <c r="B97" i="5" s="1"/>
  <c r="G97" i="4"/>
  <c r="K97" i="4"/>
  <c r="O97" i="4"/>
  <c r="S97" i="4"/>
  <c r="W97" i="4"/>
  <c r="AA97" i="4"/>
  <c r="D98" i="4"/>
  <c r="B31" i="6"/>
  <c r="B31" i="5"/>
  <c r="B66" i="5" s="1"/>
  <c r="B101" i="5" s="1"/>
  <c r="B33" i="6"/>
  <c r="B33" i="5"/>
  <c r="B68" i="5" s="1"/>
  <c r="B103" i="5" s="1"/>
  <c r="C47" i="4"/>
  <c r="B48" i="4"/>
  <c r="B83" i="4" s="1"/>
  <c r="C55" i="4"/>
  <c r="B56" i="4"/>
  <c r="B91" i="4" s="1"/>
  <c r="C63" i="4"/>
  <c r="B64" i="4"/>
  <c r="B99" i="4" s="1"/>
  <c r="C98" i="4"/>
  <c r="H79" i="5"/>
  <c r="C79" i="5" s="1"/>
  <c r="L79" i="5"/>
  <c r="P79" i="5"/>
  <c r="T79" i="5"/>
  <c r="X79" i="5"/>
  <c r="AB79" i="5"/>
  <c r="H87" i="5"/>
  <c r="L87" i="5"/>
  <c r="P87" i="5"/>
  <c r="T87" i="5"/>
  <c r="X87" i="5"/>
  <c r="AB87" i="5"/>
  <c r="E90" i="5"/>
  <c r="D102" i="4"/>
  <c r="C4" i="5"/>
  <c r="E74" i="5"/>
  <c r="K75" i="5"/>
  <c r="S75" i="5"/>
  <c r="AA75" i="5"/>
  <c r="C8" i="5"/>
  <c r="E82" i="5"/>
  <c r="C12" i="5"/>
  <c r="G83" i="5"/>
  <c r="K83" i="5"/>
  <c r="O83" i="5"/>
  <c r="W83" i="5"/>
  <c r="AA83" i="5"/>
  <c r="E86" i="5"/>
  <c r="C16" i="5"/>
  <c r="C20" i="5"/>
  <c r="I90" i="5"/>
  <c r="M90" i="5"/>
  <c r="Q90" i="5"/>
  <c r="Y90" i="5"/>
  <c r="G91" i="5"/>
  <c r="O91" i="5"/>
  <c r="S91" i="5"/>
  <c r="W91" i="5"/>
  <c r="E95" i="5"/>
  <c r="C25" i="5"/>
  <c r="E100" i="5"/>
  <c r="C30" i="5"/>
  <c r="C48" i="5"/>
  <c r="D35" i="6"/>
  <c r="E76" i="5"/>
  <c r="C6" i="5"/>
  <c r="I76" i="5"/>
  <c r="M76" i="5"/>
  <c r="Q76" i="5"/>
  <c r="U76" i="5"/>
  <c r="Y76" i="5"/>
  <c r="G77" i="5"/>
  <c r="C77" i="5" s="1"/>
  <c r="K77" i="5"/>
  <c r="O77" i="5"/>
  <c r="S77" i="5"/>
  <c r="W77" i="5"/>
  <c r="AA77" i="5"/>
  <c r="E80" i="5"/>
  <c r="C10" i="5"/>
  <c r="E84" i="5"/>
  <c r="C14" i="5"/>
  <c r="I84" i="5"/>
  <c r="M84" i="5"/>
  <c r="Q84" i="5"/>
  <c r="U84" i="5"/>
  <c r="Y84" i="5"/>
  <c r="G85" i="5"/>
  <c r="D85" i="5" s="1"/>
  <c r="K85" i="5"/>
  <c r="C85" i="5" s="1"/>
  <c r="O85" i="5"/>
  <c r="S85" i="5"/>
  <c r="W85" i="5"/>
  <c r="AA85" i="5"/>
  <c r="E88" i="5"/>
  <c r="C18" i="5"/>
  <c r="E92" i="5"/>
  <c r="C22" i="5"/>
  <c r="G99" i="5"/>
  <c r="K99" i="5"/>
  <c r="O99" i="5"/>
  <c r="S99" i="5"/>
  <c r="W99" i="5"/>
  <c r="C40" i="5"/>
  <c r="D75" i="5"/>
  <c r="D79" i="5"/>
  <c r="D87" i="5"/>
  <c r="C87" i="5"/>
  <c r="C89" i="5"/>
  <c r="D89" i="5"/>
  <c r="D91" i="5"/>
  <c r="O95" i="5"/>
  <c r="S95" i="5"/>
  <c r="W95" i="5"/>
  <c r="AA95" i="5"/>
  <c r="F98" i="5"/>
  <c r="J98" i="5"/>
  <c r="E99" i="5"/>
  <c r="C29" i="5"/>
  <c r="H74" i="5"/>
  <c r="L74" i="5"/>
  <c r="P74" i="5"/>
  <c r="T74" i="5"/>
  <c r="X74" i="5"/>
  <c r="AB74" i="5"/>
  <c r="F81" i="5"/>
  <c r="J81" i="5"/>
  <c r="N81" i="5"/>
  <c r="R81" i="5"/>
  <c r="V81" i="5"/>
  <c r="Z81" i="5"/>
  <c r="H82" i="5"/>
  <c r="L82" i="5"/>
  <c r="P82" i="5"/>
  <c r="T82" i="5"/>
  <c r="X82" i="5"/>
  <c r="AB82" i="5"/>
  <c r="F83" i="5"/>
  <c r="C83" i="5" s="1"/>
  <c r="N83" i="5"/>
  <c r="V83" i="5"/>
  <c r="H88" i="5"/>
  <c r="P88" i="5"/>
  <c r="E94" i="5"/>
  <c r="I94" i="5"/>
  <c r="M94" i="5"/>
  <c r="Q94" i="5"/>
  <c r="U94" i="5"/>
  <c r="Y94" i="5"/>
  <c r="E97" i="5"/>
  <c r="C27" i="5"/>
  <c r="C75" i="5"/>
  <c r="C91" i="5"/>
  <c r="F92" i="5"/>
  <c r="N92" i="5"/>
  <c r="V92" i="5"/>
  <c r="Z92" i="5"/>
  <c r="H93" i="5"/>
  <c r="L93" i="5"/>
  <c r="P93" i="5"/>
  <c r="T93" i="5"/>
  <c r="X93" i="5"/>
  <c r="AB93" i="5"/>
  <c r="J94" i="5"/>
  <c r="N94" i="5"/>
  <c r="Z94" i="5"/>
  <c r="H95" i="5"/>
  <c r="L95" i="5"/>
  <c r="P95" i="5"/>
  <c r="T95" i="5"/>
  <c r="X95" i="5"/>
  <c r="AB95" i="5"/>
  <c r="F96" i="5"/>
  <c r="C96" i="5" s="1"/>
  <c r="J96" i="5"/>
  <c r="N96" i="5"/>
  <c r="R96" i="5"/>
  <c r="V96" i="5"/>
  <c r="Z96" i="5"/>
  <c r="H97" i="5"/>
  <c r="L97" i="5"/>
  <c r="P97" i="5"/>
  <c r="T97" i="5"/>
  <c r="X97" i="5"/>
  <c r="AB97" i="5"/>
  <c r="N98" i="5"/>
  <c r="R98" i="5"/>
  <c r="H99" i="5"/>
  <c r="L99" i="5"/>
  <c r="P99" i="5"/>
  <c r="T99" i="5"/>
  <c r="X99" i="5"/>
  <c r="AB99" i="5"/>
  <c r="F100" i="5"/>
  <c r="J100" i="5"/>
  <c r="N100" i="5"/>
  <c r="R100" i="5"/>
  <c r="V100" i="5"/>
  <c r="Z100" i="5"/>
  <c r="H101" i="5"/>
  <c r="L101" i="5"/>
  <c r="P101" i="5"/>
  <c r="T101" i="5"/>
  <c r="X101" i="5"/>
  <c r="AB101" i="5"/>
  <c r="D102" i="5"/>
  <c r="C102" i="5"/>
  <c r="D94" i="5" l="1"/>
  <c r="C94" i="5"/>
  <c r="D96" i="5"/>
  <c r="D88" i="5"/>
  <c r="C88" i="5"/>
  <c r="D76" i="5"/>
  <c r="C76" i="5"/>
  <c r="C100" i="5"/>
  <c r="D100" i="5"/>
  <c r="D77" i="5"/>
  <c r="D90" i="5"/>
  <c r="C90" i="5"/>
  <c r="D93" i="5"/>
  <c r="C93" i="5"/>
  <c r="D87" i="4"/>
  <c r="D98" i="5"/>
  <c r="C98" i="5"/>
  <c r="C99" i="4"/>
  <c r="D99" i="4"/>
  <c r="D88" i="4"/>
  <c r="C90" i="4"/>
  <c r="D101" i="5"/>
  <c r="C101" i="5"/>
  <c r="D96" i="4"/>
  <c r="D79" i="4"/>
  <c r="C79" i="4"/>
  <c r="D81" i="5"/>
  <c r="D99" i="5"/>
  <c r="C99" i="5"/>
  <c r="D84" i="5"/>
  <c r="C84" i="5"/>
  <c r="D86" i="5"/>
  <c r="C86" i="5"/>
  <c r="D74" i="5"/>
  <c r="C74" i="5"/>
  <c r="C91" i="4"/>
  <c r="D91" i="4"/>
  <c r="D78" i="4"/>
  <c r="C78" i="4"/>
  <c r="C76" i="4"/>
  <c r="C74" i="4"/>
  <c r="D97" i="5"/>
  <c r="C97" i="5"/>
  <c r="C81" i="5"/>
  <c r="D92" i="5"/>
  <c r="C92" i="5"/>
  <c r="D95" i="5"/>
  <c r="C95" i="5"/>
  <c r="D82" i="5"/>
  <c r="C82" i="5"/>
  <c r="D94" i="4"/>
  <c r="C94" i="4"/>
  <c r="D95" i="4"/>
  <c r="D83" i="4"/>
  <c r="C83" i="4"/>
  <c r="C80" i="4"/>
  <c r="C81" i="4"/>
  <c r="D81" i="4"/>
  <c r="D77" i="4"/>
  <c r="C89" i="4"/>
  <c r="D89" i="4"/>
  <c r="D83" i="5"/>
  <c r="D80" i="5"/>
  <c r="C80" i="5"/>
  <c r="D101" i="4"/>
  <c r="C101" i="4"/>
  <c r="D97" i="4"/>
  <c r="C97" i="4"/>
  <c r="D93" i="4"/>
  <c r="C93" i="4"/>
  <c r="D86" i="4"/>
  <c r="C86" i="4"/>
</calcChain>
</file>

<file path=xl/sharedStrings.xml><?xml version="1.0" encoding="utf-8"?>
<sst xmlns="http://schemas.openxmlformats.org/spreadsheetml/2006/main" count="591" uniqueCount="79">
  <si>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</si>
  <si>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</si>
  <si>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</si>
  <si>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</si>
  <si>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</si>
  <si>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</si>
  <si>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</si>
  <si>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</si>
  <si>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</si>
  <si>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</si>
  <si>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</si>
  <si>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</si>
  <si>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</si>
  <si>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</si>
  <si>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</si>
  <si>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</si>
  <si>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</si>
  <si>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</si>
  <si>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</si>
  <si>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</si>
  <si>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</si>
  <si>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</si>
  <si>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</si>
  <si>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</si>
  <si>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</si>
  <si>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</si>
  <si>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</si>
  <si>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</si>
  <si>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</si>
  <si>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</si>
  <si>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</si>
  <si>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</si>
  <si>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</si>
  <si>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</si>
  <si>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</si>
  <si>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</si>
  <si>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t>ПЕРИОД</t>
  </si>
  <si>
    <t>ВКУПНО</t>
  </si>
  <si>
    <t>Area Control Error (MWh/h)</t>
  </si>
  <si>
    <t>Вкупно</t>
  </si>
  <si>
    <t>Цена на порамнување €/MWh - Февруари 2023</t>
  </si>
  <si>
    <t>01.02.2023</t>
  </si>
  <si>
    <t>02.02.2023</t>
  </si>
  <si>
    <t>03.02.2023</t>
  </si>
  <si>
    <t>04.02.2023</t>
  </si>
  <si>
    <t>05.02.2023</t>
  </si>
  <si>
    <t>06.02.2023</t>
  </si>
  <si>
    <t>07.02.2023</t>
  </si>
  <si>
    <t>08.02.2023</t>
  </si>
  <si>
    <t>09.02.2023</t>
  </si>
  <si>
    <t>10.02.2023</t>
  </si>
  <si>
    <t>11.02.2023</t>
  </si>
  <si>
    <t>12.02.2023</t>
  </si>
  <si>
    <t>13.02.2023</t>
  </si>
  <si>
    <t>14.02.2023</t>
  </si>
  <si>
    <t>15.02.2023</t>
  </si>
  <si>
    <t>16.02.2023</t>
  </si>
  <si>
    <t>17.02.2023</t>
  </si>
  <si>
    <t>18.02.2023</t>
  </si>
  <si>
    <t>19.02.2023</t>
  </si>
  <si>
    <t>20.02.2023</t>
  </si>
  <si>
    <t>21.02.2023</t>
  </si>
  <si>
    <t>22.02.2023</t>
  </si>
  <si>
    <t>23.02.2023</t>
  </si>
  <si>
    <t>24.02.2023</t>
  </si>
  <si>
    <t>25.02.2023</t>
  </si>
  <si>
    <t>26.02.2023</t>
  </si>
  <si>
    <t>27.02.2023</t>
  </si>
  <si>
    <t>28.02.2023</t>
  </si>
  <si>
    <t>29.02.2023</t>
  </si>
  <si>
    <t>30.02.2023</t>
  </si>
  <si>
    <t>31.02.2023</t>
  </si>
  <si>
    <t>Цена на порамнување МКД/MWh - Февруари 2023</t>
  </si>
  <si>
    <t>Ангажирана aFRR регулација за нагоре - Февруари 2023</t>
  </si>
  <si>
    <t>Ангажирана aFRR регулација за надолу - Февруари 2023</t>
  </si>
  <si>
    <t>Вкупно ангажирана aFRR регулација - Февруари 2023</t>
  </si>
  <si>
    <t>Ангажирана mFRR регулација за нагоре - Февруари 2023</t>
  </si>
  <si>
    <t>Ангажирана mFRR регулација за надолу - Февруари 2023</t>
  </si>
  <si>
    <t>Вкупно ангажирана mFRR регулација - Февруари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</si>
</sst>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4" tint="0.79998168889431442"/>
      </top>
      <bottom/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indexed="64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0" fillId="2" borderId="21" xfId="0" applyFill="1" applyBorder="1"/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5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6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2" fontId="1" fillId="4" borderId="37" xfId="0" applyNumberFormat="1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 wrapText="1"/>
    </xf>
    <xf numFmtId="4" fontId="17" fillId="2" borderId="41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3" xfId="0" applyNumberFormat="1" applyFont="1" applyFill="1" applyBorder="1" applyAlignment="1">
      <alignment horizontal="center" vertical="center"/>
    </xf>
    <xf numFmtId="0" fontId="15" fillId="3" borderId="44" xfId="0" applyFont="1" applyFill="1" applyBorder="1" applyAlignment="1">
      <alignment horizontal="center" vertical="center" wrapText="1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8" xfId="0" applyNumberFormat="1" applyFont="1" applyFill="1" applyBorder="1" applyAlignment="1">
      <alignment horizontal="center" vertical="center"/>
    </xf>
    <xf numFmtId="2" fontId="16" fillId="4" borderId="49" xfId="0" applyNumberFormat="1" applyFont="1" applyFill="1" applyBorder="1" applyAlignment="1">
      <alignment horizontal="center" vertical="center" wrapText="1"/>
    </xf>
    <xf numFmtId="2" fontId="16" fillId="4" borderId="50" xfId="0" applyNumberFormat="1" applyFont="1" applyFill="1" applyBorder="1" applyAlignment="1">
      <alignment horizontal="center" vertical="center" wrapText="1"/>
    </xf>
    <xf numFmtId="4" fontId="17" fillId="2" borderId="51" xfId="0" applyNumberFormat="1" applyFont="1" applyFill="1" applyBorder="1" applyAlignment="1">
      <alignment horizontal="center" vertical="center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2" fontId="16" fillId="4" borderId="56" xfId="0" applyNumberFormat="1" applyFont="1" applyFill="1" applyBorder="1" applyAlignment="1">
      <alignment horizontal="center" vertical="center" wrapText="1"/>
    </xf>
    <xf numFmtId="2" fontId="16" fillId="4" borderId="57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39" xfId="0" applyNumberFormat="1" applyFont="1" applyFill="1" applyBorder="1" applyAlignment="1">
      <alignment horizontal="center" vertical="center" wrapText="1"/>
    </xf>
    <xf numFmtId="2" fontId="16" fillId="4" borderId="40" xfId="0" applyNumberFormat="1" applyFont="1" applyFill="1" applyBorder="1" applyAlignment="1">
      <alignment horizontal="center" vertical="center" wrapText="1"/>
    </xf>
    <xf numFmtId="2" fontId="16" fillId="4" borderId="45" xfId="0" applyNumberFormat="1" applyFont="1" applyFill="1" applyBorder="1" applyAlignment="1">
      <alignment horizontal="center" vertical="center" wrapText="1"/>
    </xf>
    <xf numFmtId="2" fontId="16" fillId="4" borderId="46" xfId="0" applyNumberFormat="1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UPBE\Presmetki%202023\2.%20fevruari%202023\Izvestaj_fevruari%20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B137"/>
  <sheetViews>
    <sheetView topLeftCell="A73" zoomScale="55" zoomScaleNormal="55" workbookViewId="0">
      <selection activeCell="A116" sqref="A116:XFD127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6" t="s">
        <v>0</v>
      </c>
      <c r="C2" s="68" t="s">
        <v>1</v>
      </c>
      <c r="D2" s="70" t="s">
        <v>40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1:28" ht="18.7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2" t="s">
        <v>41</v>
      </c>
      <c r="C4" s="6" t="s">
        <v>26</v>
      </c>
      <c r="D4" s="7">
        <v>148.71</v>
      </c>
      <c r="E4" s="7">
        <v>138.35000000000002</v>
      </c>
      <c r="F4" s="7">
        <v>133.88</v>
      </c>
      <c r="G4" s="7">
        <v>131.61000000000001</v>
      </c>
      <c r="H4" s="7">
        <v>181.77</v>
      </c>
      <c r="I4" s="7">
        <v>167.06</v>
      </c>
      <c r="J4" s="7">
        <v>225.57041841004184</v>
      </c>
      <c r="K4" s="7">
        <v>243.85623518255096</v>
      </c>
      <c r="L4" s="7">
        <v>282.27</v>
      </c>
      <c r="M4" s="7">
        <v>259.98</v>
      </c>
      <c r="N4" s="7">
        <v>247.86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216.10999999999999</v>
      </c>
      <c r="AA4" s="8">
        <v>0</v>
      </c>
    </row>
    <row r="5" spans="1:28" ht="15.75" customHeight="1" x14ac:dyDescent="0.25">
      <c r="A5" s="5"/>
      <c r="B5" s="63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82.66</v>
      </c>
      <c r="P5" s="7">
        <v>54.657079868193946</v>
      </c>
      <c r="Q5" s="7">
        <v>45.859069767441859</v>
      </c>
      <c r="R5" s="7">
        <v>49.518079710144939</v>
      </c>
      <c r="S5" s="7">
        <v>55.034565217391311</v>
      </c>
      <c r="T5" s="7">
        <v>64.691912135397899</v>
      </c>
      <c r="U5" s="7">
        <v>86.35</v>
      </c>
      <c r="V5" s="7">
        <v>104.15000000000002</v>
      </c>
      <c r="W5" s="7">
        <v>85.65</v>
      </c>
      <c r="X5" s="7">
        <v>44.24</v>
      </c>
      <c r="Y5" s="7">
        <v>43.81</v>
      </c>
      <c r="Z5" s="7">
        <v>0</v>
      </c>
      <c r="AA5" s="8">
        <v>71.150000000000006</v>
      </c>
    </row>
    <row r="6" spans="1:28" ht="15" customHeight="1" x14ac:dyDescent="0.25">
      <c r="A6" s="5"/>
      <c r="B6" s="63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4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2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272.64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209.99</v>
      </c>
      <c r="AA8" s="8">
        <v>0</v>
      </c>
    </row>
    <row r="9" spans="1:28" x14ac:dyDescent="0.25">
      <c r="A9" s="5"/>
      <c r="B9" s="63"/>
      <c r="C9" s="6" t="s">
        <v>27</v>
      </c>
      <c r="D9" s="7">
        <v>47.099077521533758</v>
      </c>
      <c r="E9" s="7">
        <v>34.360420168067229</v>
      </c>
      <c r="F9" s="7">
        <v>38.300753424657529</v>
      </c>
      <c r="G9" s="7">
        <v>48.52000000000001</v>
      </c>
      <c r="H9" s="7">
        <v>56.62</v>
      </c>
      <c r="I9" s="7">
        <v>74.400000000000006</v>
      </c>
      <c r="J9" s="7">
        <v>82.24</v>
      </c>
      <c r="K9" s="7">
        <v>0</v>
      </c>
      <c r="L9" s="7">
        <v>81.267917455509277</v>
      </c>
      <c r="M9" s="7">
        <v>65.318762317698074</v>
      </c>
      <c r="N9" s="7">
        <v>60.545980707395493</v>
      </c>
      <c r="O9" s="7">
        <v>57.02730128510234</v>
      </c>
      <c r="P9" s="7">
        <v>52.459520295202957</v>
      </c>
      <c r="Q9" s="7">
        <v>50.576997084548104</v>
      </c>
      <c r="R9" s="7">
        <v>48.599087389836086</v>
      </c>
      <c r="S9" s="7">
        <v>49.093636363636371</v>
      </c>
      <c r="T9" s="7">
        <v>50.266477272727279</v>
      </c>
      <c r="U9" s="7">
        <v>53.6</v>
      </c>
      <c r="V9" s="7">
        <v>55.09</v>
      </c>
      <c r="W9" s="7">
        <v>65.736246590289127</v>
      </c>
      <c r="X9" s="7">
        <v>60.910439453124994</v>
      </c>
      <c r="Y9" s="7">
        <v>48.801989015300123</v>
      </c>
      <c r="Z9" s="7">
        <v>0</v>
      </c>
      <c r="AA9" s="8">
        <v>67</v>
      </c>
    </row>
    <row r="10" spans="1:28" x14ac:dyDescent="0.25">
      <c r="A10" s="5"/>
      <c r="B10" s="63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4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2" t="s">
        <v>43</v>
      </c>
      <c r="C12" s="6" t="s">
        <v>26</v>
      </c>
      <c r="D12" s="7">
        <v>0</v>
      </c>
      <c r="E12" s="7">
        <v>154.73000000000002</v>
      </c>
      <c r="F12" s="7">
        <v>0</v>
      </c>
      <c r="G12" s="7">
        <v>0</v>
      </c>
      <c r="H12" s="7">
        <v>0</v>
      </c>
      <c r="I12" s="7">
        <v>221.46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285.33803843979649</v>
      </c>
      <c r="V12" s="7">
        <v>291.56999999999994</v>
      </c>
      <c r="W12" s="7">
        <v>264.63</v>
      </c>
      <c r="X12" s="7">
        <v>207.36211764705885</v>
      </c>
      <c r="Y12" s="7">
        <v>168.37333333333331</v>
      </c>
      <c r="Z12" s="7">
        <v>155.99891193471609</v>
      </c>
      <c r="AA12" s="8">
        <v>156.00574845525213</v>
      </c>
    </row>
    <row r="13" spans="1:28" x14ac:dyDescent="0.25">
      <c r="A13" s="5"/>
      <c r="B13" s="63"/>
      <c r="C13" s="6" t="s">
        <v>27</v>
      </c>
      <c r="D13" s="7">
        <v>36.170771442261618</v>
      </c>
      <c r="E13" s="7">
        <v>0</v>
      </c>
      <c r="F13" s="7">
        <v>48.469999999999992</v>
      </c>
      <c r="G13" s="7">
        <v>45.77</v>
      </c>
      <c r="H13" s="7">
        <v>59.06</v>
      </c>
      <c r="I13" s="7">
        <v>0</v>
      </c>
      <c r="J13" s="7">
        <v>50.09918726517698</v>
      </c>
      <c r="K13" s="7">
        <v>63.216367251039216</v>
      </c>
      <c r="L13" s="7">
        <v>68.340478011472271</v>
      </c>
      <c r="M13" s="7">
        <v>52.16</v>
      </c>
      <c r="N13" s="7">
        <v>47.8</v>
      </c>
      <c r="O13" s="7">
        <v>79.62</v>
      </c>
      <c r="P13" s="7">
        <v>79.27</v>
      </c>
      <c r="Q13" s="7">
        <v>64.404267515923564</v>
      </c>
      <c r="R13" s="7">
        <v>51.256533042270298</v>
      </c>
      <c r="S13" s="7">
        <v>53.998771929824557</v>
      </c>
      <c r="T13" s="7">
        <v>86.320000000000007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3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4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2" t="s">
        <v>44</v>
      </c>
      <c r="C16" s="6" t="s">
        <v>26</v>
      </c>
      <c r="D16" s="7">
        <v>150.9</v>
      </c>
      <c r="E16" s="7">
        <v>163.26000000000002</v>
      </c>
      <c r="F16" s="7">
        <v>0</v>
      </c>
      <c r="G16" s="7">
        <v>0</v>
      </c>
      <c r="H16" s="7">
        <v>0</v>
      </c>
      <c r="I16" s="7">
        <v>0</v>
      </c>
      <c r="J16" s="7">
        <v>169.59318181818182</v>
      </c>
      <c r="K16" s="7">
        <v>202.25375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231.62883174136664</v>
      </c>
      <c r="V16" s="7">
        <v>239.36375000000004</v>
      </c>
      <c r="W16" s="7">
        <v>0</v>
      </c>
      <c r="X16" s="7">
        <v>0</v>
      </c>
      <c r="Y16" s="7">
        <v>237.78</v>
      </c>
      <c r="Z16" s="7">
        <v>210.28409761976499</v>
      </c>
      <c r="AA16" s="8">
        <v>184.63113061797753</v>
      </c>
    </row>
    <row r="17" spans="1:27" x14ac:dyDescent="0.25">
      <c r="B17" s="63"/>
      <c r="C17" s="6" t="s">
        <v>27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82.1</v>
      </c>
      <c r="M17" s="7">
        <v>84.919999999999973</v>
      </c>
      <c r="N17" s="7">
        <v>82.059999999999988</v>
      </c>
      <c r="O17" s="7">
        <v>78.19</v>
      </c>
      <c r="P17" s="7">
        <v>61.005144927536229</v>
      </c>
      <c r="Q17" s="7">
        <v>40.159999999999997</v>
      </c>
      <c r="R17" s="7">
        <v>45.464568345323741</v>
      </c>
      <c r="S17" s="7">
        <v>42.63</v>
      </c>
      <c r="T17" s="7">
        <v>46.790889110889111</v>
      </c>
      <c r="U17" s="7">
        <v>0</v>
      </c>
      <c r="V17" s="7">
        <v>0</v>
      </c>
      <c r="W17" s="7">
        <v>89.98</v>
      </c>
      <c r="X17" s="7">
        <v>84.41</v>
      </c>
      <c r="Y17" s="7">
        <v>0</v>
      </c>
      <c r="Z17" s="7">
        <v>0</v>
      </c>
      <c r="AA17" s="8">
        <v>0</v>
      </c>
    </row>
    <row r="18" spans="1:27" x14ac:dyDescent="0.25">
      <c r="B18" s="63"/>
      <c r="C18" s="6" t="s">
        <v>28</v>
      </c>
      <c r="D18" s="7">
        <v>0</v>
      </c>
      <c r="E18" s="7">
        <v>0</v>
      </c>
      <c r="F18" s="7">
        <v>55.25</v>
      </c>
      <c r="G18" s="7">
        <v>59.57</v>
      </c>
      <c r="H18" s="7">
        <v>61.16</v>
      </c>
      <c r="I18" s="7">
        <v>60.01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4"/>
      <c r="C19" s="9" t="s">
        <v>29</v>
      </c>
      <c r="D19" s="10">
        <v>0</v>
      </c>
      <c r="E19" s="10">
        <v>0</v>
      </c>
      <c r="F19" s="10">
        <v>165.75</v>
      </c>
      <c r="G19" s="10">
        <v>178.71</v>
      </c>
      <c r="H19" s="10">
        <v>183.47</v>
      </c>
      <c r="I19" s="10">
        <v>180.02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2" t="s">
        <v>45</v>
      </c>
      <c r="C20" s="6" t="s">
        <v>26</v>
      </c>
      <c r="D20" s="7">
        <v>158.9078021978022</v>
      </c>
      <c r="E20" s="7">
        <v>137.20626506024095</v>
      </c>
      <c r="F20" s="7">
        <v>142.69999999999999</v>
      </c>
      <c r="G20" s="7">
        <v>142.1</v>
      </c>
      <c r="H20" s="7">
        <v>154.27000000000001</v>
      </c>
      <c r="I20" s="7">
        <v>149.97857142857143</v>
      </c>
      <c r="J20" s="7">
        <v>154.57090909090908</v>
      </c>
      <c r="K20" s="7">
        <v>156.9087609187965</v>
      </c>
      <c r="L20" s="7">
        <v>158.25363636363636</v>
      </c>
      <c r="M20" s="7">
        <v>157.43722908577482</v>
      </c>
      <c r="N20" s="7">
        <v>156.41043058413803</v>
      </c>
      <c r="O20" s="7">
        <v>164.20218030269794</v>
      </c>
      <c r="P20" s="7">
        <v>157.48537192318099</v>
      </c>
      <c r="Q20" s="7">
        <v>144.86420262410385</v>
      </c>
      <c r="R20" s="7">
        <v>148.52027495597994</v>
      </c>
      <c r="S20" s="7">
        <v>156.0831900772495</v>
      </c>
      <c r="T20" s="7">
        <v>188.25793163132849</v>
      </c>
      <c r="U20" s="7">
        <v>204.87355494096374</v>
      </c>
      <c r="V20" s="7">
        <v>232.65547619047618</v>
      </c>
      <c r="W20" s="7">
        <v>233.54984962406013</v>
      </c>
      <c r="X20" s="7">
        <v>231.63633387133962</v>
      </c>
      <c r="Y20" s="7">
        <v>212.4106394707828</v>
      </c>
      <c r="Z20" s="7">
        <v>211.81758316571256</v>
      </c>
      <c r="AA20" s="8">
        <v>191.77247076264206</v>
      </c>
    </row>
    <row r="21" spans="1:27" x14ac:dyDescent="0.25">
      <c r="B21" s="63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3"/>
      <c r="C22" s="6" t="s">
        <v>28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4"/>
      <c r="C23" s="9" t="s">
        <v>29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2" t="s">
        <v>46</v>
      </c>
      <c r="C24" s="6" t="s">
        <v>26</v>
      </c>
      <c r="D24" s="7">
        <v>190.52671480144406</v>
      </c>
      <c r="E24" s="7">
        <v>191.77171348656205</v>
      </c>
      <c r="F24" s="7">
        <v>193.72083805730045</v>
      </c>
      <c r="G24" s="7">
        <v>182.02953125000002</v>
      </c>
      <c r="H24" s="7">
        <v>182.09109890109892</v>
      </c>
      <c r="I24" s="7">
        <v>198.15537829344933</v>
      </c>
      <c r="J24" s="7">
        <v>235.54417725790128</v>
      </c>
      <c r="K24" s="7">
        <v>260.81929292929294</v>
      </c>
      <c r="L24" s="7">
        <v>277.36698924731184</v>
      </c>
      <c r="M24" s="7">
        <v>267.32437574316293</v>
      </c>
      <c r="N24" s="7">
        <v>251.15729729729728</v>
      </c>
      <c r="O24" s="7">
        <v>242.85184177480119</v>
      </c>
      <c r="P24" s="7">
        <v>224.55751625890369</v>
      </c>
      <c r="Q24" s="7">
        <v>203.77884915741885</v>
      </c>
      <c r="R24" s="7">
        <v>212.61682240509688</v>
      </c>
      <c r="S24" s="7">
        <v>229.74315165876774</v>
      </c>
      <c r="T24" s="7">
        <v>272.7</v>
      </c>
      <c r="U24" s="7">
        <v>298.40999999999997</v>
      </c>
      <c r="V24" s="7">
        <v>320.25</v>
      </c>
      <c r="W24" s="7">
        <v>308.07</v>
      </c>
      <c r="X24" s="7">
        <v>279.32</v>
      </c>
      <c r="Y24" s="7">
        <v>250.01999999999995</v>
      </c>
      <c r="Z24" s="7">
        <v>217.94621703089675</v>
      </c>
      <c r="AA24" s="8">
        <v>210.42365097588976</v>
      </c>
    </row>
    <row r="25" spans="1:27" x14ac:dyDescent="0.25">
      <c r="B25" s="63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8">
        <v>0</v>
      </c>
    </row>
    <row r="26" spans="1:27" x14ac:dyDescent="0.25">
      <c r="B26" s="63"/>
      <c r="C26" s="6" t="s">
        <v>28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4"/>
      <c r="C27" s="9" t="s">
        <v>29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2" t="s">
        <v>47</v>
      </c>
      <c r="C28" s="6" t="s">
        <v>26</v>
      </c>
      <c r="D28" s="7">
        <v>204.44475298126065</v>
      </c>
      <c r="E28" s="7">
        <v>190.25387096774193</v>
      </c>
      <c r="F28" s="7">
        <v>196.70523877843823</v>
      </c>
      <c r="G28" s="7">
        <v>214.56000000000003</v>
      </c>
      <c r="H28" s="7">
        <v>209.59106076210094</v>
      </c>
      <c r="I28" s="7">
        <v>215.18912751677854</v>
      </c>
      <c r="J28" s="7">
        <v>234.56987550873836</v>
      </c>
      <c r="K28" s="7">
        <v>258.33780487804876</v>
      </c>
      <c r="L28" s="7">
        <v>323.3</v>
      </c>
      <c r="M28" s="7">
        <v>287.47799304520618</v>
      </c>
      <c r="N28" s="7">
        <v>260.15323693556564</v>
      </c>
      <c r="O28" s="7">
        <v>234.00962374138848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333.39</v>
      </c>
      <c r="V28" s="7">
        <v>365.00317460317461</v>
      </c>
      <c r="W28" s="7">
        <v>340.33011049723763</v>
      </c>
      <c r="X28" s="7">
        <v>296.18460207612452</v>
      </c>
      <c r="Y28" s="7">
        <v>279.61038054968287</v>
      </c>
      <c r="Z28" s="7">
        <v>239.17813682678312</v>
      </c>
      <c r="AA28" s="8">
        <v>224.99397005261025</v>
      </c>
    </row>
    <row r="29" spans="1:27" x14ac:dyDescent="0.25">
      <c r="B29" s="63"/>
      <c r="C29" s="6" t="s">
        <v>27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78.489999999999995</v>
      </c>
      <c r="Q29" s="7">
        <v>55.215400667779619</v>
      </c>
      <c r="R29" s="7">
        <v>49.100000000000009</v>
      </c>
      <c r="S29" s="7">
        <v>59.418044579533948</v>
      </c>
      <c r="T29" s="7">
        <v>94.990000000000009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3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4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2" t="s">
        <v>48</v>
      </c>
      <c r="C32" s="6" t="s">
        <v>26</v>
      </c>
      <c r="D32" s="7">
        <v>215.70288408348003</v>
      </c>
      <c r="E32" s="7">
        <v>203.28232142857138</v>
      </c>
      <c r="F32" s="7">
        <v>194.97</v>
      </c>
      <c r="G32" s="7">
        <v>222.36</v>
      </c>
      <c r="H32" s="7">
        <v>218.96000000000004</v>
      </c>
      <c r="I32" s="7">
        <v>214.76803921568626</v>
      </c>
      <c r="J32" s="7">
        <v>242.52254901960788</v>
      </c>
      <c r="K32" s="7">
        <v>292.62132858837481</v>
      </c>
      <c r="L32" s="7">
        <v>320.9123401587965</v>
      </c>
      <c r="M32" s="7">
        <v>248.66200695047786</v>
      </c>
      <c r="N32" s="7">
        <v>197.99476810414967</v>
      </c>
      <c r="O32" s="7">
        <v>198.16592039800994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265.29232558139535</v>
      </c>
      <c r="V32" s="7">
        <v>286.58953412784399</v>
      </c>
      <c r="W32" s="7">
        <v>237.93110091743119</v>
      </c>
      <c r="X32" s="7">
        <v>212.53311111111111</v>
      </c>
      <c r="Y32" s="7">
        <v>201.78879310344828</v>
      </c>
      <c r="Z32" s="7">
        <v>202.2555987055016</v>
      </c>
      <c r="AA32" s="8">
        <v>175.28806407401061</v>
      </c>
    </row>
    <row r="33" spans="1:27" x14ac:dyDescent="0.25">
      <c r="B33" s="63"/>
      <c r="C33" s="6" t="s">
        <v>27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72.2</v>
      </c>
      <c r="Q33" s="7">
        <v>72.239999999999995</v>
      </c>
      <c r="R33" s="7">
        <v>63.126619362976982</v>
      </c>
      <c r="S33" s="7">
        <v>52.675304534265067</v>
      </c>
      <c r="T33" s="7">
        <v>51.104065934065929</v>
      </c>
      <c r="U33" s="7">
        <v>0</v>
      </c>
      <c r="V33" s="7">
        <v>0</v>
      </c>
      <c r="W33" s="7">
        <v>0</v>
      </c>
      <c r="X33" s="7">
        <v>0</v>
      </c>
      <c r="Y33" s="7">
        <v>0</v>
      </c>
      <c r="Z33" s="7">
        <v>0</v>
      </c>
      <c r="AA33" s="8">
        <v>0</v>
      </c>
    </row>
    <row r="34" spans="1:27" x14ac:dyDescent="0.25">
      <c r="B34" s="63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4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2" t="s">
        <v>49</v>
      </c>
      <c r="C36" s="6" t="s">
        <v>26</v>
      </c>
      <c r="D36" s="7">
        <v>155.93346153846156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218.09000000000003</v>
      </c>
    </row>
    <row r="37" spans="1:27" x14ac:dyDescent="0.25">
      <c r="B37" s="63"/>
      <c r="C37" s="6" t="s">
        <v>27</v>
      </c>
      <c r="D37" s="7">
        <v>0</v>
      </c>
      <c r="E37" s="7">
        <v>39.26978604177279</v>
      </c>
      <c r="F37" s="7">
        <v>43.853396567299008</v>
      </c>
      <c r="G37" s="7">
        <v>41.314281357999597</v>
      </c>
      <c r="H37" s="7">
        <v>42.156275832981869</v>
      </c>
      <c r="I37" s="7">
        <v>42.26</v>
      </c>
      <c r="J37" s="7">
        <v>49.15</v>
      </c>
      <c r="K37" s="7">
        <v>93.28</v>
      </c>
      <c r="L37" s="7">
        <v>84.57</v>
      </c>
      <c r="M37" s="7">
        <v>78.61</v>
      </c>
      <c r="N37" s="7">
        <v>66.8</v>
      </c>
      <c r="O37" s="7">
        <v>59.28835518474375</v>
      </c>
      <c r="P37" s="7">
        <v>43.910980701063416</v>
      </c>
      <c r="Q37" s="7">
        <v>47.929135638297872</v>
      </c>
      <c r="R37" s="7">
        <v>48.288116438356155</v>
      </c>
      <c r="S37" s="7">
        <v>53.198999644001418</v>
      </c>
      <c r="T37" s="7">
        <v>64.158354143019295</v>
      </c>
      <c r="U37" s="7">
        <v>70.19</v>
      </c>
      <c r="V37" s="7">
        <v>67.650000000000006</v>
      </c>
      <c r="W37" s="7">
        <v>70.78</v>
      </c>
      <c r="X37" s="7">
        <v>56.768661800486619</v>
      </c>
      <c r="Y37" s="7">
        <v>48.389306767271876</v>
      </c>
      <c r="Z37" s="7">
        <v>72.37</v>
      </c>
      <c r="AA37" s="8">
        <v>0</v>
      </c>
    </row>
    <row r="38" spans="1:27" x14ac:dyDescent="0.25">
      <c r="B38" s="63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4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2" t="s">
        <v>50</v>
      </c>
      <c r="C40" s="6" t="s">
        <v>26</v>
      </c>
      <c r="D40" s="7">
        <v>187.06896551724137</v>
      </c>
      <c r="E40" s="7">
        <v>215.79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8">
        <v>0</v>
      </c>
    </row>
    <row r="41" spans="1:27" x14ac:dyDescent="0.25">
      <c r="B41" s="63"/>
      <c r="C41" s="6" t="s">
        <v>27</v>
      </c>
      <c r="D41" s="7">
        <v>0</v>
      </c>
      <c r="E41" s="7">
        <v>0</v>
      </c>
      <c r="F41" s="7">
        <v>70.010000000000005</v>
      </c>
      <c r="G41" s="7">
        <v>0</v>
      </c>
      <c r="H41" s="7">
        <v>0</v>
      </c>
      <c r="I41" s="7">
        <v>52.660346708219713</v>
      </c>
      <c r="J41" s="7">
        <v>50.92</v>
      </c>
      <c r="K41" s="7">
        <v>94.56</v>
      </c>
      <c r="L41" s="7">
        <v>98.74</v>
      </c>
      <c r="M41" s="7">
        <v>80.430000000000007</v>
      </c>
      <c r="N41" s="7">
        <v>67.889999999999986</v>
      </c>
      <c r="O41" s="7">
        <v>55.647233775995986</v>
      </c>
      <c r="P41" s="7">
        <v>41.064499917884717</v>
      </c>
      <c r="Q41" s="7">
        <v>39.967779388667395</v>
      </c>
      <c r="R41" s="7">
        <v>48.063445825932511</v>
      </c>
      <c r="S41" s="7">
        <v>47.96728155339806</v>
      </c>
      <c r="T41" s="7">
        <v>55.394431818181822</v>
      </c>
      <c r="U41" s="7">
        <v>63.063571428571429</v>
      </c>
      <c r="V41" s="7">
        <v>64.61</v>
      </c>
      <c r="W41" s="7">
        <v>65.926030871003306</v>
      </c>
      <c r="X41" s="7">
        <v>55.173735348114676</v>
      </c>
      <c r="Y41" s="7">
        <v>53.553061224489795</v>
      </c>
      <c r="Z41" s="7">
        <v>43.748472222222226</v>
      </c>
      <c r="AA41" s="8">
        <v>46.266666666666673</v>
      </c>
    </row>
    <row r="42" spans="1:27" x14ac:dyDescent="0.25">
      <c r="B42" s="63"/>
      <c r="C42" s="6" t="s">
        <v>28</v>
      </c>
      <c r="D42" s="7">
        <v>0</v>
      </c>
      <c r="E42" s="7">
        <v>0</v>
      </c>
      <c r="F42" s="7">
        <v>0</v>
      </c>
      <c r="G42" s="7">
        <v>69.44</v>
      </c>
      <c r="H42" s="7">
        <v>69.34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4"/>
      <c r="C43" s="9" t="s">
        <v>29</v>
      </c>
      <c r="D43" s="10">
        <v>0</v>
      </c>
      <c r="E43" s="10">
        <v>0</v>
      </c>
      <c r="F43" s="10">
        <v>0</v>
      </c>
      <c r="G43" s="10">
        <v>208.32</v>
      </c>
      <c r="H43" s="10">
        <v>208.01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2" t="s">
        <v>51</v>
      </c>
      <c r="C44" s="6" t="s">
        <v>26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8">
        <v>0</v>
      </c>
    </row>
    <row r="45" spans="1:27" x14ac:dyDescent="0.25">
      <c r="B45" s="63"/>
      <c r="C45" s="6" t="s">
        <v>27</v>
      </c>
      <c r="D45" s="7">
        <v>43.54</v>
      </c>
      <c r="E45" s="7">
        <v>42.395028901734108</v>
      </c>
      <c r="F45" s="7">
        <v>40.409999999999997</v>
      </c>
      <c r="G45" s="7">
        <v>39.72</v>
      </c>
      <c r="H45" s="7">
        <v>39.53</v>
      </c>
      <c r="I45" s="7">
        <v>44.12</v>
      </c>
      <c r="J45" s="7">
        <v>73.06</v>
      </c>
      <c r="K45" s="7">
        <v>61.439928825622772</v>
      </c>
      <c r="L45" s="7">
        <v>52.386964285714285</v>
      </c>
      <c r="M45" s="7">
        <v>46.540579710144932</v>
      </c>
      <c r="N45" s="7">
        <v>49.0933088370384</v>
      </c>
      <c r="O45" s="7">
        <v>51.073403141361254</v>
      </c>
      <c r="P45" s="7">
        <v>40.06</v>
      </c>
      <c r="Q45" s="7">
        <v>41.199426868408977</v>
      </c>
      <c r="R45" s="7">
        <v>43.540000000000006</v>
      </c>
      <c r="S45" s="7">
        <v>44.186533864541836</v>
      </c>
      <c r="T45" s="7">
        <v>47.778750000000002</v>
      </c>
      <c r="U45" s="7">
        <v>48.161612903225809</v>
      </c>
      <c r="V45" s="7">
        <v>48.67258143142034</v>
      </c>
      <c r="W45" s="7">
        <v>46.644015088013418</v>
      </c>
      <c r="X45" s="7">
        <v>46.779481422610765</v>
      </c>
      <c r="Y45" s="7">
        <v>46.544855687606123</v>
      </c>
      <c r="Z45" s="7">
        <v>44.752945419572008</v>
      </c>
      <c r="AA45" s="8">
        <v>41.96</v>
      </c>
    </row>
    <row r="46" spans="1:27" x14ac:dyDescent="0.25">
      <c r="B46" s="63"/>
      <c r="C46" s="6" t="s">
        <v>28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4"/>
      <c r="C47" s="9" t="s">
        <v>29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2" t="s">
        <v>52</v>
      </c>
      <c r="C48" s="6" t="s">
        <v>26</v>
      </c>
      <c r="D48" s="7">
        <v>190.24959076600211</v>
      </c>
      <c r="E48" s="7">
        <v>181.43003856041133</v>
      </c>
      <c r="F48" s="7">
        <v>172.44638297872339</v>
      </c>
      <c r="G48" s="7">
        <v>166.3</v>
      </c>
      <c r="H48" s="7">
        <v>0</v>
      </c>
      <c r="I48" s="7">
        <v>0</v>
      </c>
      <c r="J48" s="7">
        <v>169.24047619047619</v>
      </c>
      <c r="K48" s="7">
        <v>193.01761467889906</v>
      </c>
      <c r="L48" s="7">
        <v>224.1</v>
      </c>
      <c r="M48" s="7">
        <v>0</v>
      </c>
      <c r="N48" s="7">
        <v>218.34</v>
      </c>
      <c r="O48" s="7">
        <v>210.11</v>
      </c>
      <c r="P48" s="7">
        <v>194.83999999999997</v>
      </c>
      <c r="Q48" s="7">
        <v>180</v>
      </c>
      <c r="R48" s="7">
        <v>0</v>
      </c>
      <c r="S48" s="7">
        <v>0</v>
      </c>
      <c r="T48" s="7">
        <v>0</v>
      </c>
      <c r="U48" s="7">
        <v>237.81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8">
        <v>216.83999999999997</v>
      </c>
    </row>
    <row r="49" spans="1:27" x14ac:dyDescent="0.25">
      <c r="B49" s="63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72.73</v>
      </c>
      <c r="N49" s="7">
        <v>0</v>
      </c>
      <c r="O49" s="7">
        <v>0</v>
      </c>
      <c r="P49" s="7">
        <v>0</v>
      </c>
      <c r="Q49" s="7">
        <v>0</v>
      </c>
      <c r="R49" s="7">
        <v>60</v>
      </c>
      <c r="S49" s="7">
        <v>62.319999999999993</v>
      </c>
      <c r="T49" s="7">
        <v>67.580000000000013</v>
      </c>
      <c r="U49" s="7">
        <v>0</v>
      </c>
      <c r="V49" s="7">
        <v>84.47</v>
      </c>
      <c r="W49" s="7">
        <v>64.901936491410723</v>
      </c>
      <c r="X49" s="7">
        <v>48.61</v>
      </c>
      <c r="Y49" s="7">
        <v>48.95</v>
      </c>
      <c r="Z49" s="7">
        <v>78.09</v>
      </c>
      <c r="AA49" s="8">
        <v>0</v>
      </c>
    </row>
    <row r="50" spans="1:27" x14ac:dyDescent="0.25">
      <c r="B50" s="63"/>
      <c r="C50" s="6" t="s">
        <v>28</v>
      </c>
      <c r="D50" s="7">
        <v>0</v>
      </c>
      <c r="E50" s="7">
        <v>0</v>
      </c>
      <c r="F50" s="7">
        <v>0</v>
      </c>
      <c r="G50" s="7">
        <v>0</v>
      </c>
      <c r="H50" s="7">
        <v>63.49</v>
      </c>
      <c r="I50" s="7">
        <v>63.38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4"/>
      <c r="C51" s="9" t="s">
        <v>29</v>
      </c>
      <c r="D51" s="10">
        <v>0</v>
      </c>
      <c r="E51" s="10">
        <v>0</v>
      </c>
      <c r="F51" s="10">
        <v>0</v>
      </c>
      <c r="G51" s="10">
        <v>0</v>
      </c>
      <c r="H51" s="10">
        <v>190.46</v>
      </c>
      <c r="I51" s="10">
        <v>190.14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2" t="s">
        <v>53</v>
      </c>
      <c r="C52" s="6" t="s">
        <v>26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0</v>
      </c>
      <c r="AA52" s="8">
        <v>0</v>
      </c>
    </row>
    <row r="53" spans="1:27" x14ac:dyDescent="0.25">
      <c r="B53" s="63"/>
      <c r="C53" s="6" t="s">
        <v>27</v>
      </c>
      <c r="D53" s="7">
        <v>51.130645442651542</v>
      </c>
      <c r="E53" s="7">
        <v>43.233549878881298</v>
      </c>
      <c r="F53" s="7">
        <v>39.909999999999997</v>
      </c>
      <c r="G53" s="7">
        <v>38.86</v>
      </c>
      <c r="H53" s="7">
        <v>39.799999999999997</v>
      </c>
      <c r="I53" s="7">
        <v>41.39</v>
      </c>
      <c r="J53" s="7">
        <v>81.599999999999994</v>
      </c>
      <c r="K53" s="7">
        <v>98.04000000000002</v>
      </c>
      <c r="L53" s="7">
        <v>112.77000000000001</v>
      </c>
      <c r="M53" s="7">
        <v>75.861055081458488</v>
      </c>
      <c r="N53" s="7">
        <v>59.207472527472532</v>
      </c>
      <c r="O53" s="7">
        <v>48.2297471971862</v>
      </c>
      <c r="P53" s="7">
        <v>45.288571428571423</v>
      </c>
      <c r="Q53" s="7">
        <v>47.330013248932715</v>
      </c>
      <c r="R53" s="7">
        <v>51.382775671666394</v>
      </c>
      <c r="S53" s="7">
        <v>57.146489397509256</v>
      </c>
      <c r="T53" s="7">
        <v>54.990723684210529</v>
      </c>
      <c r="U53" s="7">
        <v>90.467403144756048</v>
      </c>
      <c r="V53" s="7">
        <v>68.893032094594588</v>
      </c>
      <c r="W53" s="7">
        <v>71.276111784045696</v>
      </c>
      <c r="X53" s="7">
        <v>60.996301584197148</v>
      </c>
      <c r="Y53" s="7">
        <v>56.352473745624266</v>
      </c>
      <c r="Z53" s="7">
        <v>65.800416666666663</v>
      </c>
      <c r="AA53" s="8">
        <v>75.06</v>
      </c>
    </row>
    <row r="54" spans="1:27" x14ac:dyDescent="0.25">
      <c r="B54" s="63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4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2" t="s">
        <v>54</v>
      </c>
      <c r="C56" s="6" t="s">
        <v>26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0</v>
      </c>
    </row>
    <row r="57" spans="1:27" x14ac:dyDescent="0.25">
      <c r="B57" s="63"/>
      <c r="C57" s="6" t="s">
        <v>27</v>
      </c>
      <c r="D57" s="7">
        <v>67.81</v>
      </c>
      <c r="E57" s="7">
        <v>41.381735045411844</v>
      </c>
      <c r="F57" s="7">
        <v>44.842047291230173</v>
      </c>
      <c r="G57" s="7">
        <v>39.79</v>
      </c>
      <c r="H57" s="7">
        <v>39.85</v>
      </c>
      <c r="I57" s="7">
        <v>45.562892487629327</v>
      </c>
      <c r="J57" s="7">
        <v>102.5</v>
      </c>
      <c r="K57" s="7">
        <v>100.00000000000001</v>
      </c>
      <c r="L57" s="7">
        <v>103.49</v>
      </c>
      <c r="M57" s="7">
        <v>75.425187969924806</v>
      </c>
      <c r="N57" s="7">
        <v>50.7832587859425</v>
      </c>
      <c r="O57" s="7">
        <v>46.591113861386134</v>
      </c>
      <c r="P57" s="7">
        <v>40.76</v>
      </c>
      <c r="Q57" s="7">
        <v>68.910000000000011</v>
      </c>
      <c r="R57" s="7">
        <v>61.528712679333083</v>
      </c>
      <c r="S57" s="7">
        <v>47.778242530755719</v>
      </c>
      <c r="T57" s="7">
        <v>51.332948435434119</v>
      </c>
      <c r="U57" s="7">
        <v>58.521947143412369</v>
      </c>
      <c r="V57" s="7">
        <v>100</v>
      </c>
      <c r="W57" s="7">
        <v>75.905328261482097</v>
      </c>
      <c r="X57" s="7">
        <v>53.799610389610386</v>
      </c>
      <c r="Y57" s="7">
        <v>48.18</v>
      </c>
      <c r="Z57" s="7">
        <v>75.52</v>
      </c>
      <c r="AA57" s="8">
        <v>70.87</v>
      </c>
    </row>
    <row r="58" spans="1:27" x14ac:dyDescent="0.25">
      <c r="B58" s="63"/>
      <c r="C58" s="6" t="s">
        <v>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4"/>
      <c r="C59" s="9" t="s">
        <v>29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2" t="s">
        <v>55</v>
      </c>
      <c r="C60" s="6" t="s">
        <v>26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277.5</v>
      </c>
      <c r="L60" s="7">
        <v>283.14</v>
      </c>
      <c r="M60" s="7">
        <v>0</v>
      </c>
      <c r="N60" s="7">
        <v>0</v>
      </c>
      <c r="O60" s="7">
        <v>0</v>
      </c>
      <c r="P60" s="7">
        <v>0</v>
      </c>
      <c r="Q60" s="7">
        <v>219.06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8">
        <v>251.97000000000003</v>
      </c>
    </row>
    <row r="61" spans="1:27" x14ac:dyDescent="0.25">
      <c r="B61" s="63"/>
      <c r="C61" s="6" t="s">
        <v>27</v>
      </c>
      <c r="D61" s="7">
        <v>44.632138114209823</v>
      </c>
      <c r="E61" s="7">
        <v>44.049848329342005</v>
      </c>
      <c r="F61" s="7">
        <v>39.129148936170211</v>
      </c>
      <c r="G61" s="7">
        <v>39.15</v>
      </c>
      <c r="H61" s="7">
        <v>40.65</v>
      </c>
      <c r="I61" s="7">
        <v>44.96</v>
      </c>
      <c r="J61" s="7">
        <v>82.81</v>
      </c>
      <c r="K61" s="7">
        <v>0</v>
      </c>
      <c r="L61" s="7">
        <v>0</v>
      </c>
      <c r="M61" s="7">
        <v>85.61</v>
      </c>
      <c r="N61" s="7">
        <v>57.483973509933776</v>
      </c>
      <c r="O61" s="7">
        <v>57.489081136421817</v>
      </c>
      <c r="P61" s="7">
        <v>74.12</v>
      </c>
      <c r="Q61" s="7">
        <v>0</v>
      </c>
      <c r="R61" s="7">
        <v>76.099999999999994</v>
      </c>
      <c r="S61" s="7">
        <v>48.273672654690621</v>
      </c>
      <c r="T61" s="7">
        <v>57.251363990646929</v>
      </c>
      <c r="U61" s="7">
        <v>59.241182795698926</v>
      </c>
      <c r="V61" s="7">
        <v>66.95</v>
      </c>
      <c r="W61" s="7">
        <v>80.049663461538472</v>
      </c>
      <c r="X61" s="7">
        <v>58.258864970645789</v>
      </c>
      <c r="Y61" s="7">
        <v>93.149999999999991</v>
      </c>
      <c r="Z61" s="7">
        <v>90.65</v>
      </c>
      <c r="AA61" s="8">
        <v>0</v>
      </c>
    </row>
    <row r="62" spans="1:27" x14ac:dyDescent="0.25">
      <c r="B62" s="63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4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2" t="s">
        <v>56</v>
      </c>
      <c r="C64" s="6" t="s">
        <v>26</v>
      </c>
      <c r="D64" s="7">
        <v>237.56</v>
      </c>
      <c r="E64" s="7">
        <v>226.34</v>
      </c>
      <c r="F64" s="7">
        <v>0</v>
      </c>
      <c r="G64" s="7">
        <v>0</v>
      </c>
      <c r="H64" s="7">
        <v>0</v>
      </c>
      <c r="I64" s="7">
        <v>0</v>
      </c>
      <c r="J64" s="7">
        <v>305.15000000000003</v>
      </c>
      <c r="K64" s="7">
        <v>0</v>
      </c>
      <c r="L64" s="7">
        <v>0</v>
      </c>
      <c r="M64" s="7">
        <v>250.55</v>
      </c>
      <c r="N64" s="7">
        <v>240.54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250.36461538461538</v>
      </c>
      <c r="V64" s="7">
        <v>284.78923230707716</v>
      </c>
      <c r="W64" s="7">
        <v>260.21127087997246</v>
      </c>
      <c r="X64" s="7">
        <v>244.46460288255142</v>
      </c>
      <c r="Y64" s="7">
        <v>232.8629430789133</v>
      </c>
      <c r="Z64" s="7">
        <v>224.28</v>
      </c>
      <c r="AA64" s="8">
        <v>203.26342261400239</v>
      </c>
    </row>
    <row r="65" spans="1:27" x14ac:dyDescent="0.25">
      <c r="B65" s="63"/>
      <c r="C65" s="6" t="s">
        <v>27</v>
      </c>
      <c r="D65" s="7">
        <v>0</v>
      </c>
      <c r="E65" s="7">
        <v>0</v>
      </c>
      <c r="F65" s="7">
        <v>75.400000000000006</v>
      </c>
      <c r="G65" s="7">
        <v>75.599999999999994</v>
      </c>
      <c r="H65" s="7">
        <v>56.968805629516929</v>
      </c>
      <c r="I65" s="7">
        <v>55.15</v>
      </c>
      <c r="J65" s="7">
        <v>0</v>
      </c>
      <c r="K65" s="7">
        <v>100.69</v>
      </c>
      <c r="L65" s="7">
        <v>91.33</v>
      </c>
      <c r="M65" s="7">
        <v>0</v>
      </c>
      <c r="N65" s="7">
        <v>0</v>
      </c>
      <c r="O65" s="7">
        <v>75.14</v>
      </c>
      <c r="P65" s="7">
        <v>70.66</v>
      </c>
      <c r="Q65" s="7">
        <v>73.97</v>
      </c>
      <c r="R65" s="7">
        <v>75.540000000000006</v>
      </c>
      <c r="S65" s="7">
        <v>47.649209268113268</v>
      </c>
      <c r="T65" s="7">
        <v>50.75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8">
        <v>0</v>
      </c>
    </row>
    <row r="66" spans="1:27" x14ac:dyDescent="0.25">
      <c r="B66" s="63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4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2" t="s">
        <v>57</v>
      </c>
      <c r="C68" s="6" t="s">
        <v>26</v>
      </c>
      <c r="D68" s="7">
        <v>178.69829787234042</v>
      </c>
      <c r="E68" s="7">
        <v>167.33177536231884</v>
      </c>
      <c r="F68" s="7">
        <v>0</v>
      </c>
      <c r="G68" s="7">
        <v>195.00000000000003</v>
      </c>
      <c r="H68" s="7">
        <v>193.74</v>
      </c>
      <c r="I68" s="7">
        <v>235.44</v>
      </c>
      <c r="J68" s="7">
        <v>302.7</v>
      </c>
      <c r="K68" s="7">
        <v>0</v>
      </c>
      <c r="L68" s="7">
        <v>302.49</v>
      </c>
      <c r="M68" s="7">
        <v>249.19707317073167</v>
      </c>
      <c r="N68" s="7">
        <v>223.64777777777778</v>
      </c>
      <c r="O68" s="7">
        <v>220.36999313422587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8">
        <v>231.45000000000002</v>
      </c>
    </row>
    <row r="69" spans="1:27" x14ac:dyDescent="0.25">
      <c r="B69" s="63"/>
      <c r="C69" s="6" t="s">
        <v>27</v>
      </c>
      <c r="D69" s="7">
        <v>0</v>
      </c>
      <c r="E69" s="7">
        <v>0</v>
      </c>
      <c r="F69" s="7">
        <v>63.98</v>
      </c>
      <c r="G69" s="7">
        <v>0</v>
      </c>
      <c r="H69" s="7">
        <v>0</v>
      </c>
      <c r="I69" s="7">
        <v>0</v>
      </c>
      <c r="J69" s="7">
        <v>0</v>
      </c>
      <c r="K69" s="7">
        <v>102.47</v>
      </c>
      <c r="L69" s="7">
        <v>0</v>
      </c>
      <c r="M69" s="7">
        <v>0</v>
      </c>
      <c r="N69" s="7">
        <v>0</v>
      </c>
      <c r="O69" s="7">
        <v>0</v>
      </c>
      <c r="P69" s="7">
        <v>65.143076923076933</v>
      </c>
      <c r="Q69" s="7">
        <v>53.094131305044037</v>
      </c>
      <c r="R69" s="7">
        <v>55.456700516657754</v>
      </c>
      <c r="S69" s="7">
        <v>57.875782324925034</v>
      </c>
      <c r="T69" s="7">
        <v>55.183922195576869</v>
      </c>
      <c r="U69" s="7">
        <v>70.672388059701476</v>
      </c>
      <c r="V69" s="7">
        <v>71.540000000000006</v>
      </c>
      <c r="W69" s="7">
        <v>120.94</v>
      </c>
      <c r="X69" s="7">
        <v>93.54</v>
      </c>
      <c r="Y69" s="7">
        <v>90.530000000000015</v>
      </c>
      <c r="Z69" s="7">
        <v>93.779999999999987</v>
      </c>
      <c r="AA69" s="8">
        <v>0</v>
      </c>
    </row>
    <row r="70" spans="1:27" x14ac:dyDescent="0.25">
      <c r="B70" s="63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4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2" t="s">
        <v>58</v>
      </c>
      <c r="C72" s="6" t="s">
        <v>26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179.42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255.26</v>
      </c>
      <c r="W72" s="7">
        <v>0</v>
      </c>
      <c r="X72" s="7">
        <v>0</v>
      </c>
      <c r="Y72" s="7">
        <v>0</v>
      </c>
      <c r="Z72" s="7">
        <v>0</v>
      </c>
      <c r="AA72" s="8">
        <v>174.8</v>
      </c>
    </row>
    <row r="73" spans="1:27" x14ac:dyDescent="0.25">
      <c r="B73" s="63"/>
      <c r="C73" s="6" t="s">
        <v>27</v>
      </c>
      <c r="D73" s="7">
        <v>44.62</v>
      </c>
      <c r="E73" s="7">
        <v>45.06</v>
      </c>
      <c r="F73" s="7">
        <v>25.309999999999995</v>
      </c>
      <c r="G73" s="7">
        <v>23.11</v>
      </c>
      <c r="H73" s="7">
        <v>24.83</v>
      </c>
      <c r="I73" s="7">
        <v>26.380000000000003</v>
      </c>
      <c r="J73" s="7">
        <v>53.94</v>
      </c>
      <c r="K73" s="7">
        <v>55.219661306876489</v>
      </c>
      <c r="L73" s="7">
        <v>35.79</v>
      </c>
      <c r="M73" s="7">
        <v>0</v>
      </c>
      <c r="N73" s="7">
        <v>56.98</v>
      </c>
      <c r="O73" s="7">
        <v>40.687526366251205</v>
      </c>
      <c r="P73" s="7">
        <v>28.45</v>
      </c>
      <c r="Q73" s="7">
        <v>27.260172937602238</v>
      </c>
      <c r="R73" s="7">
        <v>26.29650887573964</v>
      </c>
      <c r="S73" s="7">
        <v>55.24</v>
      </c>
      <c r="T73" s="7">
        <v>63.409999999999989</v>
      </c>
      <c r="U73" s="7">
        <v>70.190000000000012</v>
      </c>
      <c r="V73" s="7">
        <v>0</v>
      </c>
      <c r="W73" s="7">
        <v>86.38</v>
      </c>
      <c r="X73" s="7">
        <v>74.959999999999994</v>
      </c>
      <c r="Y73" s="7">
        <v>50.418235294117643</v>
      </c>
      <c r="Z73" s="7">
        <v>61.28</v>
      </c>
      <c r="AA73" s="8">
        <v>0</v>
      </c>
    </row>
    <row r="74" spans="1:27" x14ac:dyDescent="0.25">
      <c r="B74" s="63"/>
      <c r="C74" s="6" t="s">
        <v>28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4"/>
      <c r="C75" s="9" t="s">
        <v>29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2" t="s">
        <v>59</v>
      </c>
      <c r="C76" s="6" t="s">
        <v>26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129.97117764971185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  <c r="S76" s="7">
        <v>0</v>
      </c>
      <c r="T76" s="7">
        <v>0</v>
      </c>
      <c r="U76" s="7">
        <v>0</v>
      </c>
      <c r="V76" s="7">
        <v>0</v>
      </c>
      <c r="W76" s="7">
        <v>0</v>
      </c>
      <c r="X76" s="7">
        <v>0</v>
      </c>
      <c r="Y76" s="7">
        <v>0</v>
      </c>
      <c r="Z76" s="7">
        <v>0</v>
      </c>
      <c r="AA76" s="8">
        <v>0</v>
      </c>
    </row>
    <row r="77" spans="1:27" x14ac:dyDescent="0.25">
      <c r="B77" s="63"/>
      <c r="C77" s="6" t="s">
        <v>27</v>
      </c>
      <c r="D77" s="7">
        <v>54.6</v>
      </c>
      <c r="E77" s="7">
        <v>31.017826086956521</v>
      </c>
      <c r="F77" s="7">
        <v>30.236153846153847</v>
      </c>
      <c r="G77" s="7">
        <v>46.5</v>
      </c>
      <c r="H77" s="7">
        <v>46.28</v>
      </c>
      <c r="I77" s="7">
        <v>0</v>
      </c>
      <c r="J77" s="7">
        <v>47.84</v>
      </c>
      <c r="K77" s="7">
        <v>43.820549305095966</v>
      </c>
      <c r="L77" s="7">
        <v>33.869999999999997</v>
      </c>
      <c r="M77" s="7">
        <v>35.799999999999997</v>
      </c>
      <c r="N77" s="7">
        <v>52.489234449760772</v>
      </c>
      <c r="O77" s="7">
        <v>36.174820717131475</v>
      </c>
      <c r="P77" s="7">
        <v>34.885862068965515</v>
      </c>
      <c r="Q77" s="7">
        <v>39.636787741203179</v>
      </c>
      <c r="R77" s="7">
        <v>30.54</v>
      </c>
      <c r="S77" s="7">
        <v>32.729999999999997</v>
      </c>
      <c r="T77" s="7">
        <v>38.26268158976702</v>
      </c>
      <c r="U77" s="7">
        <v>43.96</v>
      </c>
      <c r="V77" s="7">
        <v>81.629999999999981</v>
      </c>
      <c r="W77" s="7">
        <v>82.18</v>
      </c>
      <c r="X77" s="7">
        <v>68.900000000000006</v>
      </c>
      <c r="Y77" s="7">
        <v>61.53</v>
      </c>
      <c r="Z77" s="7">
        <v>58.220000000000006</v>
      </c>
      <c r="AA77" s="8">
        <v>35.592804284323265</v>
      </c>
    </row>
    <row r="78" spans="1:27" x14ac:dyDescent="0.25">
      <c r="B78" s="63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4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2" t="s">
        <v>60</v>
      </c>
      <c r="C80" s="6" t="s">
        <v>26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8">
        <v>0</v>
      </c>
    </row>
    <row r="81" spans="1:27" x14ac:dyDescent="0.25">
      <c r="B81" s="63"/>
      <c r="C81" s="6" t="s">
        <v>27</v>
      </c>
      <c r="D81" s="7">
        <v>27.597692842251565</v>
      </c>
      <c r="E81" s="7">
        <v>19.774118207816965</v>
      </c>
      <c r="F81" s="7">
        <v>27.19</v>
      </c>
      <c r="G81" s="7">
        <v>0</v>
      </c>
      <c r="H81" s="7">
        <v>0</v>
      </c>
      <c r="I81" s="7">
        <v>65.25</v>
      </c>
      <c r="J81" s="7">
        <v>68.322300511224725</v>
      </c>
      <c r="K81" s="7">
        <v>63.24488662656178</v>
      </c>
      <c r="L81" s="7">
        <v>60.666152490083739</v>
      </c>
      <c r="M81" s="7">
        <v>60.032856897440304</v>
      </c>
      <c r="N81" s="7">
        <v>38.946514314414863</v>
      </c>
      <c r="O81" s="7">
        <v>33.206170212765961</v>
      </c>
      <c r="P81" s="7">
        <v>27.251423282599752</v>
      </c>
      <c r="Q81" s="7">
        <v>24.624556765163298</v>
      </c>
      <c r="R81" s="7">
        <v>37.853777806686615</v>
      </c>
      <c r="S81" s="7">
        <v>48.289926081064429</v>
      </c>
      <c r="T81" s="7">
        <v>39.897802197802193</v>
      </c>
      <c r="U81" s="7">
        <v>39.19</v>
      </c>
      <c r="V81" s="7">
        <v>46.978233416913604</v>
      </c>
      <c r="W81" s="7">
        <v>41.74</v>
      </c>
      <c r="X81" s="7">
        <v>35.31</v>
      </c>
      <c r="Y81" s="7">
        <v>32.11</v>
      </c>
      <c r="Z81" s="7">
        <v>32.524836065573773</v>
      </c>
      <c r="AA81" s="8">
        <v>38.680000000000007</v>
      </c>
    </row>
    <row r="82" spans="1:27" x14ac:dyDescent="0.25">
      <c r="B82" s="63"/>
      <c r="C82" s="6" t="s">
        <v>28</v>
      </c>
      <c r="D82" s="7">
        <v>0</v>
      </c>
      <c r="E82" s="7">
        <v>0</v>
      </c>
      <c r="F82" s="7">
        <v>0</v>
      </c>
      <c r="G82" s="7">
        <v>21.39</v>
      </c>
      <c r="H82" s="7">
        <v>38.049999999999997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4"/>
      <c r="C83" s="9" t="s">
        <v>29</v>
      </c>
      <c r="D83" s="10">
        <v>0</v>
      </c>
      <c r="E83" s="10">
        <v>0</v>
      </c>
      <c r="F83" s="10">
        <v>0</v>
      </c>
      <c r="G83" s="10">
        <v>64.16</v>
      </c>
      <c r="H83" s="10">
        <v>114.14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2" t="s">
        <v>61</v>
      </c>
      <c r="C84" s="6" t="s">
        <v>26</v>
      </c>
      <c r="D84" s="7">
        <v>0</v>
      </c>
      <c r="E84" s="7">
        <v>89.99</v>
      </c>
      <c r="F84" s="7">
        <v>0</v>
      </c>
      <c r="G84" s="7">
        <v>0</v>
      </c>
      <c r="H84" s="7">
        <v>0</v>
      </c>
      <c r="I84" s="7">
        <v>149.4</v>
      </c>
      <c r="J84" s="7">
        <v>199.77</v>
      </c>
      <c r="K84" s="7">
        <v>236.54</v>
      </c>
      <c r="L84" s="7">
        <v>0</v>
      </c>
      <c r="M84" s="7">
        <v>187.19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0</v>
      </c>
      <c r="T84" s="7">
        <v>0</v>
      </c>
      <c r="U84" s="7">
        <v>247.27999999999997</v>
      </c>
      <c r="V84" s="7">
        <v>267.2</v>
      </c>
      <c r="W84" s="7">
        <v>265.64999999999998</v>
      </c>
      <c r="X84" s="7">
        <v>254.99999999999997</v>
      </c>
      <c r="Y84" s="7">
        <v>238.2</v>
      </c>
      <c r="Z84" s="7">
        <v>207.31538837322913</v>
      </c>
      <c r="AA84" s="8">
        <v>185.30565217391305</v>
      </c>
    </row>
    <row r="85" spans="1:27" x14ac:dyDescent="0.25">
      <c r="B85" s="63"/>
      <c r="C85" s="6" t="s">
        <v>27</v>
      </c>
      <c r="D85" s="7">
        <v>20.000492541514216</v>
      </c>
      <c r="E85" s="7">
        <v>0</v>
      </c>
      <c r="F85" s="7">
        <v>29.74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81.39</v>
      </c>
      <c r="M85" s="7">
        <v>0</v>
      </c>
      <c r="N85" s="7">
        <v>58.46</v>
      </c>
      <c r="O85" s="7">
        <v>38.362529465095186</v>
      </c>
      <c r="P85" s="7">
        <v>31.163875968992247</v>
      </c>
      <c r="Q85" s="7">
        <v>32.380000000000003</v>
      </c>
      <c r="R85" s="7">
        <v>35.451235530356719</v>
      </c>
      <c r="S85" s="7">
        <v>39.377560975609754</v>
      </c>
      <c r="T85" s="7">
        <v>46.270633245382577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3"/>
      <c r="C86" s="6" t="s">
        <v>28</v>
      </c>
      <c r="D86" s="7">
        <v>0</v>
      </c>
      <c r="E86" s="7">
        <v>0</v>
      </c>
      <c r="F86" s="7">
        <v>0</v>
      </c>
      <c r="G86" s="7">
        <v>30.38</v>
      </c>
      <c r="H86" s="7">
        <v>36.81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4"/>
      <c r="C87" s="9" t="s">
        <v>29</v>
      </c>
      <c r="D87" s="10">
        <v>0</v>
      </c>
      <c r="E87" s="10">
        <v>0</v>
      </c>
      <c r="F87" s="10">
        <v>0</v>
      </c>
      <c r="G87" s="10">
        <v>91.14</v>
      </c>
      <c r="H87" s="10">
        <v>110.43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2" t="s">
        <v>62</v>
      </c>
      <c r="C88" s="6" t="s">
        <v>26</v>
      </c>
      <c r="D88" s="7">
        <v>0</v>
      </c>
      <c r="E88" s="7">
        <v>192.62000000000003</v>
      </c>
      <c r="F88" s="7">
        <v>0</v>
      </c>
      <c r="G88" s="7">
        <v>0</v>
      </c>
      <c r="H88" s="7">
        <v>0</v>
      </c>
      <c r="I88" s="7">
        <v>213.45</v>
      </c>
      <c r="J88" s="7">
        <v>239.72</v>
      </c>
      <c r="K88" s="7">
        <v>259.7</v>
      </c>
      <c r="L88" s="7">
        <v>264.51</v>
      </c>
      <c r="M88" s="7">
        <v>0</v>
      </c>
      <c r="N88" s="7">
        <v>0</v>
      </c>
      <c r="O88" s="7">
        <v>209.28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227.94</v>
      </c>
      <c r="AA88" s="8">
        <v>0</v>
      </c>
    </row>
    <row r="89" spans="1:27" x14ac:dyDescent="0.25">
      <c r="B89" s="63"/>
      <c r="C89" s="6" t="s">
        <v>27</v>
      </c>
      <c r="D89" s="7">
        <v>42.449432892249526</v>
      </c>
      <c r="E89" s="7">
        <v>0</v>
      </c>
      <c r="F89" s="7">
        <v>62.65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82.279999999999987</v>
      </c>
      <c r="N89" s="7">
        <v>76.48</v>
      </c>
      <c r="O89" s="7">
        <v>0</v>
      </c>
      <c r="P89" s="7">
        <v>68.260000000000005</v>
      </c>
      <c r="Q89" s="7">
        <v>67.78</v>
      </c>
      <c r="R89" s="7">
        <v>70.260000000000005</v>
      </c>
      <c r="S89" s="7">
        <v>65.668676748582229</v>
      </c>
      <c r="T89" s="7">
        <v>55.490707964601782</v>
      </c>
      <c r="U89" s="7">
        <v>49.565440771349863</v>
      </c>
      <c r="V89" s="7">
        <v>87.5</v>
      </c>
      <c r="W89" s="7">
        <v>86.36999999999999</v>
      </c>
      <c r="X89" s="7">
        <v>81.03</v>
      </c>
      <c r="Y89" s="7">
        <v>77.010000000000005</v>
      </c>
      <c r="Z89" s="7">
        <v>0</v>
      </c>
      <c r="AA89" s="8">
        <v>70.180000000000021</v>
      </c>
    </row>
    <row r="90" spans="1:27" x14ac:dyDescent="0.25">
      <c r="B90" s="63"/>
      <c r="C90" s="6" t="s">
        <v>28</v>
      </c>
      <c r="D90" s="7">
        <v>0</v>
      </c>
      <c r="E90" s="7">
        <v>0</v>
      </c>
      <c r="F90" s="7">
        <v>0</v>
      </c>
      <c r="G90" s="7">
        <v>64.2</v>
      </c>
      <c r="H90" s="7">
        <v>64.790000000000006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0</v>
      </c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0</v>
      </c>
      <c r="Z90" s="7">
        <v>0</v>
      </c>
      <c r="AA90" s="8">
        <v>0</v>
      </c>
    </row>
    <row r="91" spans="1:27" ht="15.75" thickBot="1" x14ac:dyDescent="0.3">
      <c r="B91" s="64"/>
      <c r="C91" s="9" t="s">
        <v>29</v>
      </c>
      <c r="D91" s="10">
        <v>0</v>
      </c>
      <c r="E91" s="10">
        <v>0</v>
      </c>
      <c r="F91" s="10">
        <v>0</v>
      </c>
      <c r="G91" s="10">
        <v>192.6</v>
      </c>
      <c r="H91" s="10">
        <v>194.36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1">
        <v>0</v>
      </c>
    </row>
    <row r="92" spans="1:27" ht="15.75" thickTop="1" x14ac:dyDescent="0.25">
      <c r="A92" s="5"/>
      <c r="B92" s="62" t="s">
        <v>63</v>
      </c>
      <c r="C92" s="6" t="s">
        <v>26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210.75</v>
      </c>
      <c r="S92" s="7">
        <v>216.7111079410366</v>
      </c>
      <c r="T92" s="7">
        <v>232.19</v>
      </c>
      <c r="U92" s="7">
        <v>238.46999999999997</v>
      </c>
      <c r="V92" s="7">
        <v>0</v>
      </c>
      <c r="W92" s="7">
        <v>0</v>
      </c>
      <c r="X92" s="7">
        <v>0</v>
      </c>
      <c r="Y92" s="7">
        <v>0</v>
      </c>
      <c r="Z92" s="7">
        <v>219.09</v>
      </c>
      <c r="AA92" s="8">
        <v>0</v>
      </c>
    </row>
    <row r="93" spans="1:27" x14ac:dyDescent="0.25">
      <c r="B93" s="63"/>
      <c r="C93" s="6" t="s">
        <v>27</v>
      </c>
      <c r="D93" s="7">
        <v>69.209999999999994</v>
      </c>
      <c r="E93" s="7">
        <v>45.073655249859627</v>
      </c>
      <c r="F93" s="7">
        <v>39.68</v>
      </c>
      <c r="G93" s="7">
        <v>37.700000000000003</v>
      </c>
      <c r="H93" s="7">
        <v>37.82</v>
      </c>
      <c r="I93" s="7">
        <v>39.4</v>
      </c>
      <c r="J93" s="7">
        <v>76.989999999999995</v>
      </c>
      <c r="K93" s="7">
        <v>85</v>
      </c>
      <c r="L93" s="7">
        <v>90.180000000000021</v>
      </c>
      <c r="M93" s="7">
        <v>62.425019920318718</v>
      </c>
      <c r="N93" s="7">
        <v>55.05188565697091</v>
      </c>
      <c r="O93" s="7">
        <v>51.75176880420873</v>
      </c>
      <c r="P93" s="7">
        <v>48.569188252090555</v>
      </c>
      <c r="Q93" s="7">
        <v>42.08</v>
      </c>
      <c r="R93" s="7">
        <v>0</v>
      </c>
      <c r="S93" s="7">
        <v>0</v>
      </c>
      <c r="T93" s="7">
        <v>0</v>
      </c>
      <c r="U93" s="7">
        <v>0</v>
      </c>
      <c r="V93" s="7">
        <v>82.610000000000014</v>
      </c>
      <c r="W93" s="7">
        <v>82.5</v>
      </c>
      <c r="X93" s="7">
        <v>78.7</v>
      </c>
      <c r="Y93" s="7">
        <v>60.287274357441717</v>
      </c>
      <c r="Z93" s="7">
        <v>0</v>
      </c>
      <c r="AA93" s="8">
        <v>66.040000000000006</v>
      </c>
    </row>
    <row r="94" spans="1:27" x14ac:dyDescent="0.25">
      <c r="B94" s="63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4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2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236.13000000000002</v>
      </c>
      <c r="M96" s="7">
        <v>0</v>
      </c>
      <c r="N96" s="7">
        <v>0</v>
      </c>
      <c r="O96" s="7">
        <v>209.69</v>
      </c>
      <c r="P96" s="7">
        <v>193.14085996513654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3"/>
      <c r="C97" s="6" t="s">
        <v>27</v>
      </c>
      <c r="D97" s="7">
        <v>67.31</v>
      </c>
      <c r="E97" s="7">
        <v>37.537322834645664</v>
      </c>
      <c r="F97" s="7">
        <v>36.380000000000003</v>
      </c>
      <c r="G97" s="7">
        <v>35.229999999999997</v>
      </c>
      <c r="H97" s="7">
        <v>35.770000000000003</v>
      </c>
      <c r="I97" s="7">
        <v>38.399767441860469</v>
      </c>
      <c r="J97" s="7">
        <v>75.83</v>
      </c>
      <c r="K97" s="7">
        <v>79.19</v>
      </c>
      <c r="L97" s="7">
        <v>0</v>
      </c>
      <c r="M97" s="7">
        <v>77.52000000000001</v>
      </c>
      <c r="N97" s="7">
        <v>72.069999999999993</v>
      </c>
      <c r="O97" s="7">
        <v>0</v>
      </c>
      <c r="P97" s="7">
        <v>0</v>
      </c>
      <c r="Q97" s="7">
        <v>66.45</v>
      </c>
      <c r="R97" s="7">
        <v>66.31</v>
      </c>
      <c r="S97" s="7">
        <v>73.019999999999982</v>
      </c>
      <c r="T97" s="7">
        <v>45.220915243312923</v>
      </c>
      <c r="U97" s="7">
        <v>78.11999999999999</v>
      </c>
      <c r="V97" s="7">
        <v>78.77</v>
      </c>
      <c r="W97" s="7">
        <v>56.502729498164015</v>
      </c>
      <c r="X97" s="7">
        <v>46.342005826050759</v>
      </c>
      <c r="Y97" s="7">
        <v>40.742737752161382</v>
      </c>
      <c r="Z97" s="7">
        <v>36.014641713033214</v>
      </c>
      <c r="AA97" s="8">
        <v>36.094651162790697</v>
      </c>
    </row>
    <row r="98" spans="1:27" x14ac:dyDescent="0.25">
      <c r="B98" s="63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4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2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90.56</v>
      </c>
      <c r="Q100" s="7">
        <v>110.42331187303489</v>
      </c>
      <c r="R100" s="7">
        <v>91.52</v>
      </c>
      <c r="S100" s="7">
        <v>112.73000000000002</v>
      </c>
      <c r="T100" s="7">
        <v>144.29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3"/>
      <c r="C101" s="6" t="s">
        <v>27</v>
      </c>
      <c r="D101" s="7">
        <v>35.111266968325793</v>
      </c>
      <c r="E101" s="7">
        <v>25.610000000000003</v>
      </c>
      <c r="F101" s="7">
        <v>22.01</v>
      </c>
      <c r="G101" s="7">
        <v>21.08</v>
      </c>
      <c r="H101" s="7">
        <v>24.53</v>
      </c>
      <c r="I101" s="7">
        <v>22.14</v>
      </c>
      <c r="J101" s="7">
        <v>23.49</v>
      </c>
      <c r="K101" s="7">
        <v>28.561608623548924</v>
      </c>
      <c r="L101" s="7">
        <v>33.173413512557481</v>
      </c>
      <c r="M101" s="7">
        <v>32.335911093311971</v>
      </c>
      <c r="N101" s="7">
        <v>27.360867625185918</v>
      </c>
      <c r="O101" s="7">
        <v>19.12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62.04</v>
      </c>
      <c r="V101" s="7">
        <v>70.73</v>
      </c>
      <c r="W101" s="7">
        <v>53.628019461934748</v>
      </c>
      <c r="X101" s="7">
        <v>45.272068447913533</v>
      </c>
      <c r="Y101" s="7">
        <v>36.04965238001185</v>
      </c>
      <c r="Z101" s="7">
        <v>41.134540588760046</v>
      </c>
      <c r="AA101" s="8">
        <v>35.756595026097642</v>
      </c>
    </row>
    <row r="102" spans="1:27" x14ac:dyDescent="0.25">
      <c r="B102" s="63"/>
      <c r="C102" s="6" t="s">
        <v>28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4"/>
      <c r="C103" s="9" t="s">
        <v>29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2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143.91</v>
      </c>
      <c r="P104" s="7">
        <v>0</v>
      </c>
      <c r="Q104" s="7">
        <v>0</v>
      </c>
      <c r="R104" s="7">
        <v>85.04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3"/>
      <c r="C105" s="6" t="s">
        <v>27</v>
      </c>
      <c r="D105" s="7">
        <v>54.68</v>
      </c>
      <c r="E105" s="7">
        <v>36.865405405405404</v>
      </c>
      <c r="F105" s="7">
        <v>31.26</v>
      </c>
      <c r="G105" s="7">
        <v>31.670000000000005</v>
      </c>
      <c r="H105" s="7">
        <v>31.119999999999997</v>
      </c>
      <c r="I105" s="7">
        <v>31.57</v>
      </c>
      <c r="J105" s="7">
        <v>32.26</v>
      </c>
      <c r="K105" s="7">
        <v>36.349799635701274</v>
      </c>
      <c r="L105" s="7">
        <v>37.434211429325586</v>
      </c>
      <c r="M105" s="7">
        <v>33.271886147306162</v>
      </c>
      <c r="N105" s="7">
        <v>30.235937499999999</v>
      </c>
      <c r="O105" s="7">
        <v>0</v>
      </c>
      <c r="P105" s="7">
        <v>32.134912346139501</v>
      </c>
      <c r="Q105" s="7">
        <v>18.11</v>
      </c>
      <c r="R105" s="7">
        <v>0</v>
      </c>
      <c r="S105" s="7">
        <v>31.131229235880401</v>
      </c>
      <c r="T105" s="7">
        <v>35.319895551953898</v>
      </c>
      <c r="U105" s="7">
        <v>42.835273972602742</v>
      </c>
      <c r="V105" s="7">
        <v>48.407415155741511</v>
      </c>
      <c r="W105" s="7">
        <v>55.548375504217091</v>
      </c>
      <c r="X105" s="7">
        <v>50.849723991507425</v>
      </c>
      <c r="Y105" s="7">
        <v>49.201281166091292</v>
      </c>
      <c r="Z105" s="7">
        <v>48.125926633549874</v>
      </c>
      <c r="AA105" s="8">
        <v>40.04</v>
      </c>
    </row>
    <row r="106" spans="1:27" x14ac:dyDescent="0.25">
      <c r="B106" s="63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4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2" t="s">
        <v>67</v>
      </c>
      <c r="C108" s="6" t="s">
        <v>26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0</v>
      </c>
      <c r="AA108" s="8">
        <v>224.19</v>
      </c>
    </row>
    <row r="109" spans="1:27" x14ac:dyDescent="0.25">
      <c r="B109" s="63"/>
      <c r="C109" s="6" t="s">
        <v>27</v>
      </c>
      <c r="D109" s="7">
        <v>37</v>
      </c>
      <c r="E109" s="7">
        <v>39.36</v>
      </c>
      <c r="F109" s="7">
        <v>38.67</v>
      </c>
      <c r="G109" s="7">
        <v>37.659999999999997</v>
      </c>
      <c r="H109" s="7">
        <v>36.17</v>
      </c>
      <c r="I109" s="7">
        <v>42.1</v>
      </c>
      <c r="J109" s="7">
        <v>49.38</v>
      </c>
      <c r="K109" s="7">
        <v>62.467695312500005</v>
      </c>
      <c r="L109" s="7">
        <v>62.389819530780017</v>
      </c>
      <c r="M109" s="7">
        <v>51.103745819397993</v>
      </c>
      <c r="N109" s="7">
        <v>52.108796046720585</v>
      </c>
      <c r="O109" s="7">
        <v>43.055107874274448</v>
      </c>
      <c r="P109" s="7">
        <v>41.82833570568269</v>
      </c>
      <c r="Q109" s="7">
        <v>40.654090909090911</v>
      </c>
      <c r="R109" s="7">
        <v>39.501999999999995</v>
      </c>
      <c r="S109" s="7">
        <v>65.97</v>
      </c>
      <c r="T109" s="7">
        <v>54.38550527390268</v>
      </c>
      <c r="U109" s="7">
        <v>85.09</v>
      </c>
      <c r="V109" s="7">
        <v>94.999999999999986</v>
      </c>
      <c r="W109" s="7">
        <v>98.99</v>
      </c>
      <c r="X109" s="7">
        <v>87.25</v>
      </c>
      <c r="Y109" s="7">
        <v>80.150000000000006</v>
      </c>
      <c r="Z109" s="7">
        <v>76.73</v>
      </c>
      <c r="AA109" s="8">
        <v>0</v>
      </c>
    </row>
    <row r="110" spans="1:27" x14ac:dyDescent="0.25">
      <c r="B110" s="63"/>
      <c r="C110" s="6" t="s">
        <v>28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4"/>
      <c r="C111" s="9" t="s">
        <v>29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2" t="s">
        <v>68</v>
      </c>
      <c r="C112" s="6" t="s">
        <v>26</v>
      </c>
      <c r="D112" s="7">
        <v>200.99999999999997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222.97652332551471</v>
      </c>
      <c r="K112" s="7">
        <v>240.29515781791645</v>
      </c>
      <c r="L112" s="7">
        <v>244.8406978900997</v>
      </c>
      <c r="M112" s="7">
        <v>201.75483510776422</v>
      </c>
      <c r="N112" s="7">
        <v>190.19038746908495</v>
      </c>
      <c r="O112" s="7">
        <v>175.33365853658538</v>
      </c>
      <c r="P112" s="7">
        <v>183.33107932643537</v>
      </c>
      <c r="Q112" s="7">
        <v>177.8775</v>
      </c>
      <c r="R112" s="7">
        <v>193.46151162790696</v>
      </c>
      <c r="S112" s="7">
        <v>221.14999999999998</v>
      </c>
      <c r="T112" s="7">
        <v>232.22</v>
      </c>
      <c r="U112" s="7">
        <v>239.08763376932222</v>
      </c>
      <c r="V112" s="7">
        <v>251.98853658536586</v>
      </c>
      <c r="W112" s="7">
        <v>257.87004291845489</v>
      </c>
      <c r="X112" s="7">
        <v>262.01</v>
      </c>
      <c r="Y112" s="7">
        <v>239.27000000000004</v>
      </c>
      <c r="Z112" s="7">
        <v>210.859129602043</v>
      </c>
      <c r="AA112" s="8">
        <v>187.16749999999999</v>
      </c>
    </row>
    <row r="113" spans="1:27" x14ac:dyDescent="0.25">
      <c r="B113" s="63"/>
      <c r="C113" s="6" t="s">
        <v>27</v>
      </c>
      <c r="D113" s="7">
        <v>0</v>
      </c>
      <c r="E113" s="7">
        <v>38.15</v>
      </c>
      <c r="F113" s="7">
        <v>38.18</v>
      </c>
      <c r="G113" s="7">
        <v>0</v>
      </c>
      <c r="H113" s="7">
        <v>0</v>
      </c>
      <c r="I113" s="7">
        <v>70.47</v>
      </c>
      <c r="J113" s="7">
        <v>0</v>
      </c>
      <c r="K113" s="7">
        <v>0</v>
      </c>
      <c r="L113" s="7">
        <v>0</v>
      </c>
      <c r="M113" s="7">
        <v>0</v>
      </c>
      <c r="N113" s="7">
        <v>0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0</v>
      </c>
      <c r="W113" s="7">
        <v>0</v>
      </c>
      <c r="X113" s="7">
        <v>0</v>
      </c>
      <c r="Y113" s="7">
        <v>0</v>
      </c>
      <c r="Z113" s="7">
        <v>0</v>
      </c>
      <c r="AA113" s="8">
        <v>0</v>
      </c>
    </row>
    <row r="114" spans="1:27" x14ac:dyDescent="0.25">
      <c r="B114" s="63"/>
      <c r="C114" s="6" t="s">
        <v>28</v>
      </c>
      <c r="D114" s="7">
        <v>0</v>
      </c>
      <c r="E114" s="7">
        <v>0</v>
      </c>
      <c r="F114" s="7">
        <v>0</v>
      </c>
      <c r="G114" s="7">
        <v>63.33</v>
      </c>
      <c r="H114" s="7">
        <v>64.03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4"/>
      <c r="C115" s="9" t="s">
        <v>29</v>
      </c>
      <c r="D115" s="10">
        <v>0</v>
      </c>
      <c r="E115" s="10">
        <v>0</v>
      </c>
      <c r="F115" s="10">
        <v>0</v>
      </c>
      <c r="G115" s="10">
        <v>189.98</v>
      </c>
      <c r="H115" s="10">
        <v>192.09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hidden="1" thickTop="1" x14ac:dyDescent="0.25">
      <c r="A116" s="5"/>
      <c r="B116" s="62" t="s">
        <v>69</v>
      </c>
      <c r="C116" s="6" t="s">
        <v>26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8"/>
    </row>
    <row r="117" spans="1:27" hidden="1" x14ac:dyDescent="0.25">
      <c r="B117" s="63"/>
      <c r="C117" s="6" t="s">
        <v>27</v>
      </c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8"/>
    </row>
    <row r="118" spans="1:27" hidden="1" x14ac:dyDescent="0.25">
      <c r="B118" s="63"/>
      <c r="C118" s="6" t="s">
        <v>28</v>
      </c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8"/>
    </row>
    <row r="119" spans="1:27" ht="15.75" hidden="1" thickBot="1" x14ac:dyDescent="0.3">
      <c r="B119" s="64"/>
      <c r="C119" s="9" t="s">
        <v>29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1"/>
    </row>
    <row r="120" spans="1:27" ht="15.75" hidden="1" thickTop="1" x14ac:dyDescent="0.25">
      <c r="A120" s="5"/>
      <c r="B120" s="62" t="s">
        <v>70</v>
      </c>
      <c r="C120" s="6" t="s">
        <v>26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8"/>
    </row>
    <row r="121" spans="1:27" hidden="1" x14ac:dyDescent="0.25">
      <c r="B121" s="63"/>
      <c r="C121" s="6" t="s">
        <v>27</v>
      </c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8"/>
    </row>
    <row r="122" spans="1:27" hidden="1" x14ac:dyDescent="0.25">
      <c r="B122" s="63"/>
      <c r="C122" s="6" t="s">
        <v>28</v>
      </c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8"/>
    </row>
    <row r="123" spans="1:27" ht="15.75" hidden="1" thickBot="1" x14ac:dyDescent="0.3">
      <c r="B123" s="64"/>
      <c r="C123" s="9" t="s">
        <v>29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1"/>
    </row>
    <row r="124" spans="1:27" ht="15.75" hidden="1" thickTop="1" x14ac:dyDescent="0.25">
      <c r="A124" s="5"/>
      <c r="B124" s="62" t="s">
        <v>71</v>
      </c>
      <c r="C124" s="6" t="s">
        <v>26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8"/>
    </row>
    <row r="125" spans="1:27" hidden="1" x14ac:dyDescent="0.25">
      <c r="B125" s="63"/>
      <c r="C125" s="6" t="s">
        <v>27</v>
      </c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8"/>
    </row>
    <row r="126" spans="1:27" hidden="1" x14ac:dyDescent="0.25">
      <c r="B126" s="63"/>
      <c r="C126" s="6" t="s">
        <v>28</v>
      </c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8"/>
    </row>
    <row r="127" spans="1:27" hidden="1" x14ac:dyDescent="0.25">
      <c r="B127" s="65"/>
      <c r="C127" s="12" t="s">
        <v>29</v>
      </c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4"/>
    </row>
    <row r="128" spans="1:27" ht="15.75" thickTop="1" x14ac:dyDescent="0.25">
      <c r="C128" s="15"/>
    </row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A30" sqref="A30:XFD32"/>
    </sheetView>
  </sheetViews>
  <sheetFormatPr defaultColWidth="9.140625"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6" t="s">
        <v>30</v>
      </c>
      <c r="B1" s="17" t="s">
        <v>31</v>
      </c>
      <c r="C1" s="17" t="s">
        <v>32</v>
      </c>
      <c r="D1" s="18" t="s">
        <v>33</v>
      </c>
      <c r="E1"/>
    </row>
    <row r="2" spans="1:5" ht="15" customHeight="1" thickTop="1" thickBot="1" x14ac:dyDescent="0.3">
      <c r="A2" s="19" t="str">
        <f>'Angazirana aFRR energija'!B4</f>
        <v>01.02.2023</v>
      </c>
      <c r="B2" s="20" t="s">
        <v>34</v>
      </c>
      <c r="C2" s="20">
        <v>1</v>
      </c>
      <c r="D2" s="21">
        <v>61.697499999999998</v>
      </c>
    </row>
    <row r="3" spans="1:5" ht="15" customHeight="1" thickTop="1" thickBot="1" x14ac:dyDescent="0.3">
      <c r="A3" s="19" t="str">
        <f>'Angazirana aFRR energija'!B5</f>
        <v>02.02.2023</v>
      </c>
      <c r="B3" s="20" t="s">
        <v>34</v>
      </c>
      <c r="C3" s="20">
        <v>1</v>
      </c>
      <c r="D3" s="21">
        <v>61.695</v>
      </c>
    </row>
    <row r="4" spans="1:5" ht="15.75" customHeight="1" thickTop="1" thickBot="1" x14ac:dyDescent="0.3">
      <c r="A4" s="19" t="str">
        <f>'Angazirana aFRR energija'!B6</f>
        <v>03.02.2023</v>
      </c>
      <c r="B4" s="20" t="s">
        <v>34</v>
      </c>
      <c r="C4" s="20">
        <v>1</v>
      </c>
      <c r="D4" s="21">
        <v>61.694800000000001</v>
      </c>
    </row>
    <row r="5" spans="1:5" ht="15" customHeight="1" thickTop="1" thickBot="1" x14ac:dyDescent="0.3">
      <c r="A5" s="19" t="str">
        <f>'Angazirana aFRR energija'!B7</f>
        <v>04.02.2023</v>
      </c>
      <c r="B5" s="20" t="s">
        <v>34</v>
      </c>
      <c r="C5" s="20">
        <v>1</v>
      </c>
      <c r="D5" s="21">
        <v>61.694800000000001</v>
      </c>
    </row>
    <row r="6" spans="1:5" ht="15" customHeight="1" thickTop="1" thickBot="1" x14ac:dyDescent="0.3">
      <c r="A6" s="19" t="str">
        <f>'Angazirana aFRR energija'!B8</f>
        <v>05.02.2023</v>
      </c>
      <c r="B6" s="20" t="s">
        <v>34</v>
      </c>
      <c r="C6" s="20">
        <v>1</v>
      </c>
      <c r="D6" s="21">
        <v>61.694800000000001</v>
      </c>
    </row>
    <row r="7" spans="1:5" ht="15" customHeight="1" thickTop="1" thickBot="1" x14ac:dyDescent="0.3">
      <c r="A7" s="19" t="str">
        <f>'Angazirana aFRR energija'!B9</f>
        <v>06.02.2023</v>
      </c>
      <c r="B7" s="20" t="s">
        <v>34</v>
      </c>
      <c r="C7" s="20">
        <v>1</v>
      </c>
      <c r="D7" s="21">
        <v>61.694800000000001</v>
      </c>
    </row>
    <row r="8" spans="1:5" ht="15.75" customHeight="1" thickTop="1" thickBot="1" x14ac:dyDescent="0.3">
      <c r="A8" s="19" t="str">
        <f>'Angazirana aFRR energija'!B10</f>
        <v>07.02.2023</v>
      </c>
      <c r="B8" s="20" t="s">
        <v>34</v>
      </c>
      <c r="C8" s="20">
        <v>1</v>
      </c>
      <c r="D8" s="21">
        <v>61.695</v>
      </c>
    </row>
    <row r="9" spans="1:5" ht="15" customHeight="1" thickTop="1" thickBot="1" x14ac:dyDescent="0.3">
      <c r="A9" s="19" t="str">
        <f>'Angazirana aFRR energija'!B11</f>
        <v>08.02.2023</v>
      </c>
      <c r="B9" s="20" t="s">
        <v>34</v>
      </c>
      <c r="C9" s="20">
        <v>1</v>
      </c>
      <c r="D9" s="21">
        <v>61.695</v>
      </c>
    </row>
    <row r="10" spans="1:5" ht="15" customHeight="1" thickTop="1" thickBot="1" x14ac:dyDescent="0.3">
      <c r="A10" s="19" t="str">
        <f>'Angazirana aFRR energija'!B12</f>
        <v>09.02.2023</v>
      </c>
      <c r="B10" s="20" t="s">
        <v>34</v>
      </c>
      <c r="C10" s="20">
        <v>1</v>
      </c>
      <c r="D10" s="21">
        <v>61.695</v>
      </c>
    </row>
    <row r="11" spans="1:5" ht="15" customHeight="1" thickTop="1" thickBot="1" x14ac:dyDescent="0.3">
      <c r="A11" s="19" t="str">
        <f>'Angazirana aFRR energija'!B13</f>
        <v>10.02.2023</v>
      </c>
      <c r="B11" s="20" t="s">
        <v>34</v>
      </c>
      <c r="C11" s="20">
        <v>1</v>
      </c>
      <c r="D11" s="21">
        <v>61.694800000000001</v>
      </c>
    </row>
    <row r="12" spans="1:5" ht="15.75" customHeight="1" thickTop="1" thickBot="1" x14ac:dyDescent="0.3">
      <c r="A12" s="19" t="str">
        <f>'Angazirana aFRR energija'!B14</f>
        <v>11.02.2023</v>
      </c>
      <c r="B12" s="20" t="s">
        <v>34</v>
      </c>
      <c r="C12" s="20">
        <v>1</v>
      </c>
      <c r="D12" s="21">
        <v>61.695</v>
      </c>
    </row>
    <row r="13" spans="1:5" ht="15" customHeight="1" thickTop="1" thickBot="1" x14ac:dyDescent="0.3">
      <c r="A13" s="19" t="str">
        <f>'Angazirana aFRR energija'!B15</f>
        <v>12.02.2023</v>
      </c>
      <c r="B13" s="20" t="s">
        <v>34</v>
      </c>
      <c r="C13" s="20">
        <v>1</v>
      </c>
      <c r="D13" s="21">
        <v>61.695</v>
      </c>
    </row>
    <row r="14" spans="1:5" ht="15" customHeight="1" thickTop="1" thickBot="1" x14ac:dyDescent="0.3">
      <c r="A14" s="19" t="str">
        <f>'Angazirana aFRR energija'!B16</f>
        <v>13.02.2023</v>
      </c>
      <c r="B14" s="20" t="s">
        <v>34</v>
      </c>
      <c r="C14" s="20">
        <v>1</v>
      </c>
      <c r="D14" s="21">
        <v>61.695</v>
      </c>
    </row>
    <row r="15" spans="1:5" ht="15" customHeight="1" thickTop="1" thickBot="1" x14ac:dyDescent="0.3">
      <c r="A15" s="19" t="str">
        <f>'Angazirana aFRR energija'!B17</f>
        <v>14.02.2023</v>
      </c>
      <c r="B15" s="20" t="s">
        <v>34</v>
      </c>
      <c r="C15" s="20">
        <v>1</v>
      </c>
      <c r="D15" s="21">
        <v>61.693199999999997</v>
      </c>
    </row>
    <row r="16" spans="1:5" ht="15.75" customHeight="1" thickTop="1" thickBot="1" x14ac:dyDescent="0.3">
      <c r="A16" s="19" t="str">
        <f>'Angazirana aFRR energija'!B18</f>
        <v>15.02.2023</v>
      </c>
      <c r="B16" s="20" t="s">
        <v>34</v>
      </c>
      <c r="C16" s="20">
        <v>1</v>
      </c>
      <c r="D16" s="21">
        <v>61.694600000000001</v>
      </c>
    </row>
    <row r="17" spans="1:4" ht="15" customHeight="1" thickTop="1" thickBot="1" x14ac:dyDescent="0.3">
      <c r="A17" s="19" t="str">
        <f>'Angazirana aFRR energija'!B19</f>
        <v>16.02.2023</v>
      </c>
      <c r="B17" s="20" t="s">
        <v>34</v>
      </c>
      <c r="C17" s="20">
        <v>1</v>
      </c>
      <c r="D17" s="21">
        <v>61.694600000000001</v>
      </c>
    </row>
    <row r="18" spans="1:4" ht="15" customHeight="1" thickTop="1" thickBot="1" x14ac:dyDescent="0.3">
      <c r="A18" s="19" t="str">
        <f>'Angazirana aFRR energija'!B20</f>
        <v>17.02.2023</v>
      </c>
      <c r="B18" s="20" t="s">
        <v>34</v>
      </c>
      <c r="C18" s="20">
        <v>1</v>
      </c>
      <c r="D18" s="21">
        <v>61.695799999999998</v>
      </c>
    </row>
    <row r="19" spans="1:4" ht="15" customHeight="1" thickTop="1" thickBot="1" x14ac:dyDescent="0.3">
      <c r="A19" s="19" t="str">
        <f>'Angazirana aFRR energija'!B21</f>
        <v>18.02.2023</v>
      </c>
      <c r="B19" s="20" t="s">
        <v>34</v>
      </c>
      <c r="C19" s="20">
        <v>1</v>
      </c>
      <c r="D19" s="21">
        <v>61.695</v>
      </c>
    </row>
    <row r="20" spans="1:4" ht="15.75" customHeight="1" thickTop="1" thickBot="1" x14ac:dyDescent="0.3">
      <c r="A20" s="19" t="str">
        <f>'Angazirana aFRR energija'!B22</f>
        <v>19.02.2023</v>
      </c>
      <c r="B20" s="20" t="s">
        <v>34</v>
      </c>
      <c r="C20" s="20">
        <v>1</v>
      </c>
      <c r="D20" s="21">
        <v>61.695</v>
      </c>
    </row>
    <row r="21" spans="1:4" ht="15" customHeight="1" thickTop="1" thickBot="1" x14ac:dyDescent="0.3">
      <c r="A21" s="19" t="str">
        <f>'Angazirana aFRR energija'!B23</f>
        <v>20.02.2023</v>
      </c>
      <c r="B21" s="20" t="s">
        <v>34</v>
      </c>
      <c r="C21" s="20">
        <v>1</v>
      </c>
      <c r="D21" s="21">
        <v>61.695</v>
      </c>
    </row>
    <row r="22" spans="1:4" ht="15.75" customHeight="1" thickTop="1" thickBot="1" x14ac:dyDescent="0.3">
      <c r="A22" s="19" t="str">
        <f>'Angazirana aFRR energija'!B24</f>
        <v>21.02.2023</v>
      </c>
      <c r="B22" s="20" t="s">
        <v>34</v>
      </c>
      <c r="C22" s="20">
        <v>1</v>
      </c>
      <c r="D22" s="21">
        <v>61.694499999999998</v>
      </c>
    </row>
    <row r="23" spans="1:4" ht="15" customHeight="1" thickTop="1" thickBot="1" x14ac:dyDescent="0.3">
      <c r="A23" s="19" t="str">
        <f>'Angazirana aFRR energija'!B25</f>
        <v>22.02.2023</v>
      </c>
      <c r="B23" s="20" t="s">
        <v>34</v>
      </c>
      <c r="C23" s="20">
        <v>1</v>
      </c>
      <c r="D23" s="21">
        <v>61.695</v>
      </c>
    </row>
    <row r="24" spans="1:4" ht="15.75" customHeight="1" thickTop="1" thickBot="1" x14ac:dyDescent="0.3">
      <c r="A24" s="19" t="str">
        <f>'Angazirana aFRR energija'!B26</f>
        <v>23.02.2023</v>
      </c>
      <c r="B24" s="20" t="s">
        <v>34</v>
      </c>
      <c r="C24" s="20">
        <v>1</v>
      </c>
      <c r="D24" s="21">
        <v>61.695</v>
      </c>
    </row>
    <row r="25" spans="1:4" ht="15" customHeight="1" thickTop="1" thickBot="1" x14ac:dyDescent="0.3">
      <c r="A25" s="19" t="str">
        <f>'Angazirana aFRR energija'!B27</f>
        <v>24.02.2023</v>
      </c>
      <c r="B25" s="20" t="s">
        <v>34</v>
      </c>
      <c r="C25" s="20">
        <v>1</v>
      </c>
      <c r="D25" s="21">
        <v>61.694699999999997</v>
      </c>
    </row>
    <row r="26" spans="1:4" ht="15" customHeight="1" thickTop="1" thickBot="1" x14ac:dyDescent="0.3">
      <c r="A26" s="19" t="str">
        <f>'Angazirana aFRR energija'!B28</f>
        <v>25.02.2023</v>
      </c>
      <c r="B26" s="20" t="s">
        <v>34</v>
      </c>
      <c r="C26" s="20">
        <v>1</v>
      </c>
      <c r="D26" s="21">
        <v>61.695</v>
      </c>
    </row>
    <row r="27" spans="1:4" ht="16.5" customHeight="1" thickTop="1" thickBot="1" x14ac:dyDescent="0.3">
      <c r="A27" s="19" t="str">
        <f>'Angazirana aFRR energija'!B29</f>
        <v>26.02.2023</v>
      </c>
      <c r="B27" s="20" t="s">
        <v>34</v>
      </c>
      <c r="C27" s="20">
        <v>1</v>
      </c>
      <c r="D27" s="21">
        <v>61.695</v>
      </c>
    </row>
    <row r="28" spans="1:4" ht="17.25" thickTop="1" thickBot="1" x14ac:dyDescent="0.3">
      <c r="A28" s="19" t="str">
        <f>'Angazirana aFRR energija'!B30</f>
        <v>27.02.2023</v>
      </c>
      <c r="B28" s="20" t="s">
        <v>34</v>
      </c>
      <c r="C28" s="20">
        <v>1</v>
      </c>
      <c r="D28" s="21">
        <v>61.695</v>
      </c>
    </row>
    <row r="29" spans="1:4" ht="17.25" thickTop="1" thickBot="1" x14ac:dyDescent="0.3">
      <c r="A29" s="19" t="str">
        <f>'Angazirana aFRR energija'!B31</f>
        <v>28.02.2023</v>
      </c>
      <c r="B29" s="20" t="s">
        <v>34</v>
      </c>
      <c r="C29" s="20">
        <v>1</v>
      </c>
      <c r="D29" s="21">
        <v>61.695</v>
      </c>
    </row>
    <row r="30" spans="1:4" ht="17.25" hidden="1" thickTop="1" thickBot="1" x14ac:dyDescent="0.3">
      <c r="A30" s="19" t="str">
        <f>'Angazirana aFRR energija'!B32</f>
        <v>29.02.2023</v>
      </c>
      <c r="B30" s="20" t="s">
        <v>34</v>
      </c>
      <c r="C30" s="20">
        <v>1</v>
      </c>
      <c r="D30" s="21"/>
    </row>
    <row r="31" spans="1:4" ht="17.25" hidden="1" thickTop="1" thickBot="1" x14ac:dyDescent="0.3">
      <c r="A31" s="19" t="str">
        <f>'Angazirana aFRR energija'!B33</f>
        <v>30.02.2023</v>
      </c>
      <c r="B31" s="20" t="s">
        <v>34</v>
      </c>
      <c r="C31" s="20">
        <v>1</v>
      </c>
      <c r="D31" s="21"/>
    </row>
    <row r="32" spans="1:4" ht="16.5" hidden="1" thickTop="1" x14ac:dyDescent="0.25">
      <c r="A32" s="22" t="str">
        <f>'Angazirana aFRR energija'!B34</f>
        <v>31.02.2023</v>
      </c>
      <c r="B32" s="23" t="s">
        <v>34</v>
      </c>
      <c r="C32" s="23">
        <v>1</v>
      </c>
      <c r="D32" s="24"/>
    </row>
    <row r="33" spans="7:7" ht="15.75" thickTop="1" x14ac:dyDescent="0.25"/>
    <row r="35" spans="7:7" x14ac:dyDescent="0.25">
      <c r="G35" s="1" t="s">
        <v>35</v>
      </c>
    </row>
    <row r="131" spans="5:5" x14ac:dyDescent="0.25">
      <c r="E131" s="25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2:AA128"/>
  <sheetViews>
    <sheetView topLeftCell="A84" zoomScale="70" zoomScaleNormal="70" workbookViewId="0">
      <selection activeCell="A116" sqref="A116:XFD127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6" t="s">
        <v>0</v>
      </c>
      <c r="C2" s="68" t="s">
        <v>1</v>
      </c>
      <c r="D2" s="70" t="s">
        <v>72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2"/>
    </row>
    <row r="3" spans="2:27" ht="25.5" customHeight="1" thickTop="1" thickBot="1" x14ac:dyDescent="0.3">
      <c r="B3" s="67"/>
      <c r="C3" s="69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6" t="s">
        <v>25</v>
      </c>
    </row>
    <row r="4" spans="2:27" ht="15.75" thickTop="1" x14ac:dyDescent="0.25">
      <c r="B4" s="62" t="str">
        <f>'Cena na poramnuvanje'!B4:B7</f>
        <v>01.02.2023</v>
      </c>
      <c r="C4" s="6" t="s">
        <v>26</v>
      </c>
      <c r="D4" s="27">
        <f>'Cena na poramnuvanje'!D4*'Sreden kurs'!$D$2</f>
        <v>9175.0352249999996</v>
      </c>
      <c r="E4" s="27">
        <f>'Cena na poramnuvanje'!E4*'Sreden kurs'!$D$2</f>
        <v>8535.8491250000006</v>
      </c>
      <c r="F4" s="27">
        <f>'Cena na poramnuvanje'!F4*'Sreden kurs'!$D$2</f>
        <v>8260.0612999999994</v>
      </c>
      <c r="G4" s="27">
        <f>'Cena na poramnuvanje'!G4*'Sreden kurs'!$D$2</f>
        <v>8120.0079750000004</v>
      </c>
      <c r="H4" s="27">
        <f>'Cena na poramnuvanje'!H4*'Sreden kurs'!$D$2</f>
        <v>11214.754575000001</v>
      </c>
      <c r="I4" s="27">
        <f>'Cena na poramnuvanje'!I4*'Sreden kurs'!$D$2</f>
        <v>10307.18435</v>
      </c>
      <c r="J4" s="27">
        <f>'Cena na poramnuvanje'!J4*'Sreden kurs'!$D$2</f>
        <v>13917.130889853555</v>
      </c>
      <c r="K4" s="27">
        <f>'Cena na poramnuvanje'!K4*'Sreden kurs'!$D$2</f>
        <v>15045.320070175438</v>
      </c>
      <c r="L4" s="27">
        <f>'Cena na poramnuvanje'!L4*'Sreden kurs'!$D$2</f>
        <v>17415.353325</v>
      </c>
      <c r="M4" s="27">
        <f>'Cena na poramnuvanje'!M4*'Sreden kurs'!$D$2</f>
        <v>16040.116050000001</v>
      </c>
      <c r="N4" s="27">
        <f>'Cena na poramnuvanje'!N4*'Sreden kurs'!$D$2</f>
        <v>15292.342350000001</v>
      </c>
      <c r="O4" s="27">
        <f>'Cena na poramnuvanje'!O4*'Sreden kurs'!$D$2</f>
        <v>0</v>
      </c>
      <c r="P4" s="27">
        <f>'Cena na poramnuvanje'!P4*'Sreden kurs'!$D$2</f>
        <v>0</v>
      </c>
      <c r="Q4" s="27">
        <f>'Cena na poramnuvanje'!Q4*'Sreden kurs'!$D$2</f>
        <v>0</v>
      </c>
      <c r="R4" s="27">
        <f>'Cena na poramnuvanje'!R4*'Sreden kurs'!$D$2</f>
        <v>0</v>
      </c>
      <c r="S4" s="27">
        <f>'Cena na poramnuvanje'!S4*'Sreden kurs'!$D$2</f>
        <v>0</v>
      </c>
      <c r="T4" s="27">
        <f>'Cena na poramnuvanje'!T4*'Sreden kurs'!$D$2</f>
        <v>0</v>
      </c>
      <c r="U4" s="27">
        <f>'Cena na poramnuvanje'!U4*'Sreden kurs'!$D$2</f>
        <v>0</v>
      </c>
      <c r="V4" s="27">
        <f>'Cena na poramnuvanje'!V4*'Sreden kurs'!$D$2</f>
        <v>0</v>
      </c>
      <c r="W4" s="27">
        <f>'Cena na poramnuvanje'!W4*'Sreden kurs'!$D$2</f>
        <v>0</v>
      </c>
      <c r="X4" s="27">
        <f>'Cena na poramnuvanje'!X4*'Sreden kurs'!$D$2</f>
        <v>0</v>
      </c>
      <c r="Y4" s="27">
        <f>'Cena na poramnuvanje'!Y4*'Sreden kurs'!$D$2</f>
        <v>0</v>
      </c>
      <c r="Z4" s="27">
        <f>'Cena na poramnuvanje'!Z4*'Sreden kurs'!$D$2</f>
        <v>13333.446724999998</v>
      </c>
      <c r="AA4" s="28">
        <f>'Cena na poramnuvanje'!AA4*'Sreden kurs'!$D$2</f>
        <v>0</v>
      </c>
    </row>
    <row r="5" spans="2:27" x14ac:dyDescent="0.25">
      <c r="B5" s="63"/>
      <c r="C5" s="6" t="s">
        <v>27</v>
      </c>
      <c r="D5" s="27">
        <f>'Cena na poramnuvanje'!D5*'Sreden kurs'!$D$2</f>
        <v>0</v>
      </c>
      <c r="E5" s="27">
        <f>'Cena na poramnuvanje'!E5*'Sreden kurs'!$D$2</f>
        <v>0</v>
      </c>
      <c r="F5" s="27">
        <f>'Cena na poramnuvanje'!F5*'Sreden kurs'!$D$2</f>
        <v>0</v>
      </c>
      <c r="G5" s="27">
        <f>'Cena na poramnuvanje'!G5*'Sreden kurs'!$D$2</f>
        <v>0</v>
      </c>
      <c r="H5" s="27">
        <f>'Cena na poramnuvanje'!H5*'Sreden kurs'!$D$2</f>
        <v>0</v>
      </c>
      <c r="I5" s="27">
        <f>'Cena na poramnuvanje'!I5*'Sreden kurs'!$D$2</f>
        <v>0</v>
      </c>
      <c r="J5" s="27">
        <f>'Cena na poramnuvanje'!J5*'Sreden kurs'!$D$2</f>
        <v>0</v>
      </c>
      <c r="K5" s="27">
        <f>'Cena na poramnuvanje'!K5*'Sreden kurs'!$D$2</f>
        <v>0</v>
      </c>
      <c r="L5" s="27">
        <f>'Cena na poramnuvanje'!L5*'Sreden kurs'!$D$2</f>
        <v>0</v>
      </c>
      <c r="M5" s="27">
        <f>'Cena na poramnuvanje'!M5*'Sreden kurs'!$D$2</f>
        <v>0</v>
      </c>
      <c r="N5" s="27">
        <f>'Cena na poramnuvanje'!N5*'Sreden kurs'!$D$2</f>
        <v>0</v>
      </c>
      <c r="O5" s="27">
        <f>'Cena na poramnuvanje'!O5*'Sreden kurs'!$D$2</f>
        <v>5099.9153499999993</v>
      </c>
      <c r="P5" s="27">
        <f>'Cena na poramnuvanje'!P5*'Sreden kurs'!$D$2</f>
        <v>3372.2051851678957</v>
      </c>
      <c r="Q5" s="27">
        <f>'Cena na poramnuvanje'!Q5*'Sreden kurs'!$D$2</f>
        <v>2829.3899569767441</v>
      </c>
      <c r="R5" s="27">
        <f>'Cena na poramnuvanje'!R5*'Sreden kurs'!$D$2</f>
        <v>3055.1417229166673</v>
      </c>
      <c r="S5" s="27">
        <f>'Cena na poramnuvanje'!S5*'Sreden kurs'!$D$2</f>
        <v>3395.4950875000004</v>
      </c>
      <c r="T5" s="27">
        <f>'Cena na poramnuvanje'!T5*'Sreden kurs'!$D$2</f>
        <v>3991.3292489737119</v>
      </c>
      <c r="U5" s="27">
        <f>'Cena na poramnuvanje'!U5*'Sreden kurs'!$D$2</f>
        <v>5327.5791249999993</v>
      </c>
      <c r="V5" s="27">
        <f>'Cena na poramnuvanje'!V5*'Sreden kurs'!$D$2</f>
        <v>6425.7946250000014</v>
      </c>
      <c r="W5" s="27">
        <f>'Cena na poramnuvanje'!W5*'Sreden kurs'!$D$2</f>
        <v>5284.3908750000001</v>
      </c>
      <c r="X5" s="27">
        <f>'Cena na poramnuvanje'!X5*'Sreden kurs'!$D$2</f>
        <v>2729.4974000000002</v>
      </c>
      <c r="Y5" s="27">
        <f>'Cena na poramnuvanje'!Y5*'Sreden kurs'!$D$2</f>
        <v>2702.9674749999999</v>
      </c>
      <c r="Z5" s="27">
        <f>'Cena na poramnuvanje'!Z5*'Sreden kurs'!$D$2</f>
        <v>0</v>
      </c>
      <c r="AA5" s="28">
        <f>'Cena na poramnuvanje'!AA5*'Sreden kurs'!$D$2</f>
        <v>4389.7771250000005</v>
      </c>
    </row>
    <row r="6" spans="2:27" x14ac:dyDescent="0.25">
      <c r="B6" s="63"/>
      <c r="C6" s="6" t="s">
        <v>28</v>
      </c>
      <c r="D6" s="27">
        <f>'Cena na poramnuvanje'!D6*'Sreden kurs'!$D$2</f>
        <v>0</v>
      </c>
      <c r="E6" s="27">
        <f>'Cena na poramnuvanje'!E6*'Sreden kurs'!$D$2</f>
        <v>0</v>
      </c>
      <c r="F6" s="27">
        <f>'Cena na poramnuvanje'!F6*'Sreden kurs'!$D$2</f>
        <v>0</v>
      </c>
      <c r="G6" s="27">
        <f>'Cena na poramnuvanje'!G6*'Sreden kurs'!$D$2</f>
        <v>0</v>
      </c>
      <c r="H6" s="27">
        <f>'Cena na poramnuvanje'!H6*'Sreden kurs'!$D$2</f>
        <v>0</v>
      </c>
      <c r="I6" s="27">
        <f>'Cena na poramnuvanje'!I6*'Sreden kurs'!$D$2</f>
        <v>0</v>
      </c>
      <c r="J6" s="27">
        <f>'Cena na poramnuvanje'!J6*'Sreden kurs'!$D$2</f>
        <v>0</v>
      </c>
      <c r="K6" s="27">
        <f>'Cena na poramnuvanje'!K6*'Sreden kurs'!$D$2</f>
        <v>0</v>
      </c>
      <c r="L6" s="27">
        <f>'Cena na poramnuvanje'!L6*'Sreden kurs'!$D$2</f>
        <v>0</v>
      </c>
      <c r="M6" s="27">
        <f>'Cena na poramnuvanje'!M6*'Sreden kurs'!$D$2</f>
        <v>0</v>
      </c>
      <c r="N6" s="27">
        <f>'Cena na poramnuvanje'!N6*'Sreden kurs'!$D$2</f>
        <v>0</v>
      </c>
      <c r="O6" s="27">
        <f>'Cena na poramnuvanje'!O6*'Sreden kurs'!$D$2</f>
        <v>0</v>
      </c>
      <c r="P6" s="27">
        <f>'Cena na poramnuvanje'!P6*'Sreden kurs'!$D$2</f>
        <v>0</v>
      </c>
      <c r="Q6" s="27">
        <f>'Cena na poramnuvanje'!Q6*'Sreden kurs'!$D$2</f>
        <v>0</v>
      </c>
      <c r="R6" s="27">
        <f>'Cena na poramnuvanje'!R6*'Sreden kurs'!$D$2</f>
        <v>0</v>
      </c>
      <c r="S6" s="27">
        <f>'Cena na poramnuvanje'!S6*'Sreden kurs'!$D$2</f>
        <v>0</v>
      </c>
      <c r="T6" s="27">
        <f>'Cena na poramnuvanje'!T6*'Sreden kurs'!$D$2</f>
        <v>0</v>
      </c>
      <c r="U6" s="27">
        <f>'Cena na poramnuvanje'!U6*'Sreden kurs'!$D$2</f>
        <v>0</v>
      </c>
      <c r="V6" s="27">
        <f>'Cena na poramnuvanje'!V6*'Sreden kurs'!$D$2</f>
        <v>0</v>
      </c>
      <c r="W6" s="27">
        <f>'Cena na poramnuvanje'!W6*'Sreden kurs'!$D$2</f>
        <v>0</v>
      </c>
      <c r="X6" s="27">
        <f>'Cena na poramnuvanje'!X6*'Sreden kurs'!$D$2</f>
        <v>0</v>
      </c>
      <c r="Y6" s="27">
        <f>'Cena na poramnuvanje'!Y6*'Sreden kurs'!$D$2</f>
        <v>0</v>
      </c>
      <c r="Z6" s="27">
        <f>'Cena na poramnuvanje'!Z6*'Sreden kurs'!$D$2</f>
        <v>0</v>
      </c>
      <c r="AA6" s="28">
        <f>'Cena na poramnuvanje'!AA6*'Sreden kurs'!$D$2</f>
        <v>0</v>
      </c>
    </row>
    <row r="7" spans="2:27" ht="15.75" thickBot="1" x14ac:dyDescent="0.3">
      <c r="B7" s="64"/>
      <c r="C7" s="9" t="s">
        <v>29</v>
      </c>
      <c r="D7" s="29">
        <f>'Cena na poramnuvanje'!D7*'Sreden kurs'!$D$2</f>
        <v>0</v>
      </c>
      <c r="E7" s="29">
        <f>'Cena na poramnuvanje'!E7*'Sreden kurs'!$D$2</f>
        <v>0</v>
      </c>
      <c r="F7" s="29">
        <f>'Cena na poramnuvanje'!F7*'Sreden kurs'!$D$2</f>
        <v>0</v>
      </c>
      <c r="G7" s="29">
        <f>'Cena na poramnuvanje'!G7*'Sreden kurs'!$D$2</f>
        <v>0</v>
      </c>
      <c r="H7" s="29">
        <f>'Cena na poramnuvanje'!H7*'Sreden kurs'!$D$2</f>
        <v>0</v>
      </c>
      <c r="I7" s="29">
        <f>'Cena na poramnuvanje'!I7*'Sreden kurs'!$D$2</f>
        <v>0</v>
      </c>
      <c r="J7" s="29">
        <f>'Cena na poramnuvanje'!J7*'Sreden kurs'!$D$2</f>
        <v>0</v>
      </c>
      <c r="K7" s="29">
        <f>'Cena na poramnuvanje'!K7*'Sreden kurs'!$D$2</f>
        <v>0</v>
      </c>
      <c r="L7" s="29">
        <f>'Cena na poramnuvanje'!L7*'Sreden kurs'!$D$2</f>
        <v>0</v>
      </c>
      <c r="M7" s="29">
        <f>'Cena na poramnuvanje'!M7*'Sreden kurs'!$D$2</f>
        <v>0</v>
      </c>
      <c r="N7" s="29">
        <f>'Cena na poramnuvanje'!N7*'Sreden kurs'!$D$2</f>
        <v>0</v>
      </c>
      <c r="O7" s="29">
        <f>'Cena na poramnuvanje'!O7*'Sreden kurs'!$D$2</f>
        <v>0</v>
      </c>
      <c r="P7" s="29">
        <f>'Cena na poramnuvanje'!P7*'Sreden kurs'!$D$2</f>
        <v>0</v>
      </c>
      <c r="Q7" s="29">
        <f>'Cena na poramnuvanje'!Q7*'Sreden kurs'!$D$2</f>
        <v>0</v>
      </c>
      <c r="R7" s="29">
        <f>'Cena na poramnuvanje'!R7*'Sreden kurs'!$D$2</f>
        <v>0</v>
      </c>
      <c r="S7" s="29">
        <f>'Cena na poramnuvanje'!S7*'Sreden kurs'!$D$2</f>
        <v>0</v>
      </c>
      <c r="T7" s="29">
        <f>'Cena na poramnuvanje'!T7*'Sreden kurs'!$D$2</f>
        <v>0</v>
      </c>
      <c r="U7" s="29">
        <f>'Cena na poramnuvanje'!U7*'Sreden kurs'!$D$2</f>
        <v>0</v>
      </c>
      <c r="V7" s="29">
        <f>'Cena na poramnuvanje'!V7*'Sreden kurs'!$D$2</f>
        <v>0</v>
      </c>
      <c r="W7" s="29">
        <f>'Cena na poramnuvanje'!W7*'Sreden kurs'!$D$2</f>
        <v>0</v>
      </c>
      <c r="X7" s="29">
        <f>'Cena na poramnuvanje'!X7*'Sreden kurs'!$D$2</f>
        <v>0</v>
      </c>
      <c r="Y7" s="29">
        <f>'Cena na poramnuvanje'!Y7*'Sreden kurs'!$D$2</f>
        <v>0</v>
      </c>
      <c r="Z7" s="29">
        <f>'Cena na poramnuvanje'!Z7*'Sreden kurs'!$D$2</f>
        <v>0</v>
      </c>
      <c r="AA7" s="30">
        <f>'Cena na poramnuvanje'!AA7*'Sreden kurs'!$D$2</f>
        <v>0</v>
      </c>
    </row>
    <row r="8" spans="2:27" ht="15.75" thickTop="1" x14ac:dyDescent="0.25">
      <c r="B8" s="62" t="str">
        <f>'Cena na poramnuvanje'!B8:B11</f>
        <v>02.02.2023</v>
      </c>
      <c r="C8" s="6" t="s">
        <v>26</v>
      </c>
      <c r="D8" s="27">
        <f>'Cena na poramnuvanje'!D8*'Sreden kurs'!$D$3</f>
        <v>0</v>
      </c>
      <c r="E8" s="27">
        <f>'Cena na poramnuvanje'!E8*'Sreden kurs'!$D$3</f>
        <v>0</v>
      </c>
      <c r="F8" s="27">
        <f>'Cena na poramnuvanje'!F8*'Sreden kurs'!$D$3</f>
        <v>0</v>
      </c>
      <c r="G8" s="27">
        <f>'Cena na poramnuvanje'!G8*'Sreden kurs'!$D$3</f>
        <v>0</v>
      </c>
      <c r="H8" s="27">
        <f>'Cena na poramnuvanje'!H8*'Sreden kurs'!$D$3</f>
        <v>0</v>
      </c>
      <c r="I8" s="27">
        <f>'Cena na poramnuvanje'!I8*'Sreden kurs'!$D$3</f>
        <v>0</v>
      </c>
      <c r="J8" s="27">
        <f>'Cena na poramnuvanje'!J8*'Sreden kurs'!$D$3</f>
        <v>0</v>
      </c>
      <c r="K8" s="27">
        <f>'Cena na poramnuvanje'!K8*'Sreden kurs'!$D$3</f>
        <v>16820.524799999999</v>
      </c>
      <c r="L8" s="27">
        <f>'Cena na poramnuvanje'!L8*'Sreden kurs'!$D$3</f>
        <v>0</v>
      </c>
      <c r="M8" s="27">
        <f>'Cena na poramnuvanje'!M8*'Sreden kurs'!$D$3</f>
        <v>0</v>
      </c>
      <c r="N8" s="27">
        <f>'Cena na poramnuvanje'!N8*'Sreden kurs'!$D$3</f>
        <v>0</v>
      </c>
      <c r="O8" s="27">
        <f>'Cena na poramnuvanje'!O8*'Sreden kurs'!$D$3</f>
        <v>0</v>
      </c>
      <c r="P8" s="27">
        <f>'Cena na poramnuvanje'!P8*'Sreden kurs'!$D$3</f>
        <v>0</v>
      </c>
      <c r="Q8" s="27">
        <f>'Cena na poramnuvanje'!Q8*'Sreden kurs'!$D$3</f>
        <v>0</v>
      </c>
      <c r="R8" s="27">
        <f>'Cena na poramnuvanje'!R8*'Sreden kurs'!$D$3</f>
        <v>0</v>
      </c>
      <c r="S8" s="27">
        <f>'Cena na poramnuvanje'!S8*'Sreden kurs'!$D$3</f>
        <v>0</v>
      </c>
      <c r="T8" s="27">
        <f>'Cena na poramnuvanje'!T8*'Sreden kurs'!$D$3</f>
        <v>0</v>
      </c>
      <c r="U8" s="27">
        <f>'Cena na poramnuvanje'!U8*'Sreden kurs'!$D$3</f>
        <v>0</v>
      </c>
      <c r="V8" s="27">
        <f>'Cena na poramnuvanje'!V8*'Sreden kurs'!$D$3</f>
        <v>0</v>
      </c>
      <c r="W8" s="27">
        <f>'Cena na poramnuvanje'!W8*'Sreden kurs'!$D$3</f>
        <v>0</v>
      </c>
      <c r="X8" s="27">
        <f>'Cena na poramnuvanje'!X8*'Sreden kurs'!$D$3</f>
        <v>0</v>
      </c>
      <c r="Y8" s="27">
        <f>'Cena na poramnuvanje'!Y8*'Sreden kurs'!$D$3</f>
        <v>0</v>
      </c>
      <c r="Z8" s="27">
        <f>'Cena na poramnuvanje'!Z8*'Sreden kurs'!$D$3</f>
        <v>12955.333050000001</v>
      </c>
      <c r="AA8" s="28">
        <f>'Cena na poramnuvanje'!AA8*'Sreden kurs'!$D$3</f>
        <v>0</v>
      </c>
    </row>
    <row r="9" spans="2:27" x14ac:dyDescent="0.25">
      <c r="B9" s="63"/>
      <c r="C9" s="6" t="s">
        <v>27</v>
      </c>
      <c r="D9" s="27">
        <f>'Cena na poramnuvanje'!D9*'Sreden kurs'!$D$3</f>
        <v>2905.777587691025</v>
      </c>
      <c r="E9" s="27">
        <f>'Cena na poramnuvanje'!E9*'Sreden kurs'!$D$3</f>
        <v>2119.8661222689075</v>
      </c>
      <c r="F9" s="27">
        <f>'Cena na poramnuvanje'!F9*'Sreden kurs'!$D$3</f>
        <v>2362.9649825342462</v>
      </c>
      <c r="G9" s="27">
        <f>'Cena na poramnuvanje'!G9*'Sreden kurs'!$D$3</f>
        <v>2993.4414000000006</v>
      </c>
      <c r="H9" s="27">
        <f>'Cena na poramnuvanje'!H9*'Sreden kurs'!$D$3</f>
        <v>3493.1709000000001</v>
      </c>
      <c r="I9" s="27">
        <f>'Cena na poramnuvanje'!I9*'Sreden kurs'!$D$3</f>
        <v>4590.1080000000002</v>
      </c>
      <c r="J9" s="27">
        <f>'Cena na poramnuvanje'!J9*'Sreden kurs'!$D$3</f>
        <v>5073.7968000000001</v>
      </c>
      <c r="K9" s="27">
        <f>'Cena na poramnuvanje'!K9*'Sreden kurs'!$D$3</f>
        <v>0</v>
      </c>
      <c r="L9" s="27">
        <f>'Cena na poramnuvanje'!L9*'Sreden kurs'!$D$3</f>
        <v>5013.8241674176452</v>
      </c>
      <c r="M9" s="27">
        <f>'Cena na poramnuvanje'!M9*'Sreden kurs'!$D$3</f>
        <v>4029.8410411903828</v>
      </c>
      <c r="N9" s="27">
        <f>'Cena na poramnuvanje'!N9*'Sreden kurs'!$D$3</f>
        <v>3735.3842797427651</v>
      </c>
      <c r="O9" s="27">
        <f>'Cena na poramnuvanje'!O9*'Sreden kurs'!$D$3</f>
        <v>3518.2993527843887</v>
      </c>
      <c r="P9" s="27">
        <f>'Cena na poramnuvanje'!P9*'Sreden kurs'!$D$3</f>
        <v>3236.4901046125465</v>
      </c>
      <c r="Q9" s="27">
        <f>'Cena na poramnuvanje'!Q9*'Sreden kurs'!$D$3</f>
        <v>3120.3478351311951</v>
      </c>
      <c r="R9" s="27">
        <f>'Cena na poramnuvanje'!R9*'Sreden kurs'!$D$3</f>
        <v>2998.3206965159375</v>
      </c>
      <c r="S9" s="27">
        <f>'Cena na poramnuvanje'!S9*'Sreden kurs'!$D$3</f>
        <v>3028.8318954545457</v>
      </c>
      <c r="T9" s="27">
        <f>'Cena na poramnuvanje'!T9*'Sreden kurs'!$D$3</f>
        <v>3101.1903153409094</v>
      </c>
      <c r="U9" s="27">
        <f>'Cena na poramnuvanje'!U9*'Sreden kurs'!$D$3</f>
        <v>3306.8520000000003</v>
      </c>
      <c r="V9" s="27">
        <f>'Cena na poramnuvanje'!V9*'Sreden kurs'!$D$3</f>
        <v>3398.7775500000002</v>
      </c>
      <c r="W9" s="27">
        <f>'Cena na poramnuvanje'!W9*'Sreden kurs'!$D$3</f>
        <v>4055.5977333878877</v>
      </c>
      <c r="X9" s="27">
        <f>'Cena na poramnuvanje'!X9*'Sreden kurs'!$D$3</f>
        <v>3757.8695620605463</v>
      </c>
      <c r="Y9" s="27">
        <f>'Cena na poramnuvanje'!Y9*'Sreden kurs'!$D$3</f>
        <v>3010.8387122989411</v>
      </c>
      <c r="Z9" s="27">
        <f>'Cena na poramnuvanje'!Z9*'Sreden kurs'!$D$3</f>
        <v>0</v>
      </c>
      <c r="AA9" s="28">
        <f>'Cena na poramnuvanje'!AA9*'Sreden kurs'!$D$3</f>
        <v>4133.5649999999996</v>
      </c>
    </row>
    <row r="10" spans="2:27" x14ac:dyDescent="0.25">
      <c r="B10" s="63"/>
      <c r="C10" s="6" t="s">
        <v>28</v>
      </c>
      <c r="D10" s="27">
        <f>'Cena na poramnuvanje'!D10*'Sreden kurs'!$D$3</f>
        <v>0</v>
      </c>
      <c r="E10" s="27">
        <f>'Cena na poramnuvanje'!E10*'Sreden kurs'!$D$3</f>
        <v>0</v>
      </c>
      <c r="F10" s="27">
        <f>'Cena na poramnuvanje'!F10*'Sreden kurs'!$D$3</f>
        <v>0</v>
      </c>
      <c r="G10" s="27">
        <f>'Cena na poramnuvanje'!G10*'Sreden kurs'!$D$3</f>
        <v>0</v>
      </c>
      <c r="H10" s="27">
        <f>'Cena na poramnuvanje'!H10*'Sreden kurs'!$D$3</f>
        <v>0</v>
      </c>
      <c r="I10" s="27">
        <f>'Cena na poramnuvanje'!I10*'Sreden kurs'!$D$3</f>
        <v>0</v>
      </c>
      <c r="J10" s="27">
        <f>'Cena na poramnuvanje'!J10*'Sreden kurs'!$D$3</f>
        <v>0</v>
      </c>
      <c r="K10" s="27">
        <f>'Cena na poramnuvanje'!K10*'Sreden kurs'!$D$3</f>
        <v>0</v>
      </c>
      <c r="L10" s="27">
        <f>'Cena na poramnuvanje'!L10*'Sreden kurs'!$D$3</f>
        <v>0</v>
      </c>
      <c r="M10" s="27">
        <f>'Cena na poramnuvanje'!M10*'Sreden kurs'!$D$3</f>
        <v>0</v>
      </c>
      <c r="N10" s="27">
        <f>'Cena na poramnuvanje'!N10*'Sreden kurs'!$D$3</f>
        <v>0</v>
      </c>
      <c r="O10" s="27">
        <f>'Cena na poramnuvanje'!O10*'Sreden kurs'!$D$3</f>
        <v>0</v>
      </c>
      <c r="P10" s="27">
        <f>'Cena na poramnuvanje'!P10*'Sreden kurs'!$D$3</f>
        <v>0</v>
      </c>
      <c r="Q10" s="27">
        <f>'Cena na poramnuvanje'!Q10*'Sreden kurs'!$D$3</f>
        <v>0</v>
      </c>
      <c r="R10" s="27">
        <f>'Cena na poramnuvanje'!R10*'Sreden kurs'!$D$3</f>
        <v>0</v>
      </c>
      <c r="S10" s="27">
        <f>'Cena na poramnuvanje'!S10*'Sreden kurs'!$D$3</f>
        <v>0</v>
      </c>
      <c r="T10" s="27">
        <f>'Cena na poramnuvanje'!T10*'Sreden kurs'!$D$3</f>
        <v>0</v>
      </c>
      <c r="U10" s="27">
        <f>'Cena na poramnuvanje'!U10*'Sreden kurs'!$D$3</f>
        <v>0</v>
      </c>
      <c r="V10" s="27">
        <f>'Cena na poramnuvanje'!V10*'Sreden kurs'!$D$3</f>
        <v>0</v>
      </c>
      <c r="W10" s="27">
        <f>'Cena na poramnuvanje'!W10*'Sreden kurs'!$D$3</f>
        <v>0</v>
      </c>
      <c r="X10" s="27">
        <f>'Cena na poramnuvanje'!X10*'Sreden kurs'!$D$3</f>
        <v>0</v>
      </c>
      <c r="Y10" s="27">
        <f>'Cena na poramnuvanje'!Y10*'Sreden kurs'!$D$3</f>
        <v>0</v>
      </c>
      <c r="Z10" s="27">
        <f>'Cena na poramnuvanje'!Z10*'Sreden kurs'!$D$3</f>
        <v>0</v>
      </c>
      <c r="AA10" s="28">
        <f>'Cena na poramnuvanje'!AA10*'Sreden kurs'!$D$3</f>
        <v>0</v>
      </c>
    </row>
    <row r="11" spans="2:27" ht="15.75" thickBot="1" x14ac:dyDescent="0.3">
      <c r="B11" s="64"/>
      <c r="C11" s="9" t="s">
        <v>29</v>
      </c>
      <c r="D11" s="29">
        <f>'Cena na poramnuvanje'!D11*'Sreden kurs'!$D$3</f>
        <v>0</v>
      </c>
      <c r="E11" s="29">
        <f>'Cena na poramnuvanje'!E11*'Sreden kurs'!$D$3</f>
        <v>0</v>
      </c>
      <c r="F11" s="29">
        <f>'Cena na poramnuvanje'!F11*'Sreden kurs'!$D$3</f>
        <v>0</v>
      </c>
      <c r="G11" s="29">
        <f>'Cena na poramnuvanje'!G11*'Sreden kurs'!$D$3</f>
        <v>0</v>
      </c>
      <c r="H11" s="29">
        <f>'Cena na poramnuvanje'!H11*'Sreden kurs'!$D$3</f>
        <v>0</v>
      </c>
      <c r="I11" s="29">
        <f>'Cena na poramnuvanje'!I11*'Sreden kurs'!$D$3</f>
        <v>0</v>
      </c>
      <c r="J11" s="29">
        <f>'Cena na poramnuvanje'!J11*'Sreden kurs'!$D$3</f>
        <v>0</v>
      </c>
      <c r="K11" s="29">
        <f>'Cena na poramnuvanje'!K11*'Sreden kurs'!$D$3</f>
        <v>0</v>
      </c>
      <c r="L11" s="29">
        <f>'Cena na poramnuvanje'!L11*'Sreden kurs'!$D$3</f>
        <v>0</v>
      </c>
      <c r="M11" s="29">
        <f>'Cena na poramnuvanje'!M11*'Sreden kurs'!$D$3</f>
        <v>0</v>
      </c>
      <c r="N11" s="29">
        <f>'Cena na poramnuvanje'!N11*'Sreden kurs'!$D$3</f>
        <v>0</v>
      </c>
      <c r="O11" s="29">
        <f>'Cena na poramnuvanje'!O11*'Sreden kurs'!$D$3</f>
        <v>0</v>
      </c>
      <c r="P11" s="29">
        <f>'Cena na poramnuvanje'!P11*'Sreden kurs'!$D$3</f>
        <v>0</v>
      </c>
      <c r="Q11" s="29">
        <f>'Cena na poramnuvanje'!Q11*'Sreden kurs'!$D$3</f>
        <v>0</v>
      </c>
      <c r="R11" s="29">
        <f>'Cena na poramnuvanje'!R11*'Sreden kurs'!$D$3</f>
        <v>0</v>
      </c>
      <c r="S11" s="29">
        <f>'Cena na poramnuvanje'!S11*'Sreden kurs'!$D$3</f>
        <v>0</v>
      </c>
      <c r="T11" s="29">
        <f>'Cena na poramnuvanje'!T11*'Sreden kurs'!$D$3</f>
        <v>0</v>
      </c>
      <c r="U11" s="29">
        <f>'Cena na poramnuvanje'!U11*'Sreden kurs'!$D$3</f>
        <v>0</v>
      </c>
      <c r="V11" s="29">
        <f>'Cena na poramnuvanje'!V11*'Sreden kurs'!$D$3</f>
        <v>0</v>
      </c>
      <c r="W11" s="29">
        <f>'Cena na poramnuvanje'!W11*'Sreden kurs'!$D$3</f>
        <v>0</v>
      </c>
      <c r="X11" s="29">
        <f>'Cena na poramnuvanje'!X11*'Sreden kurs'!$D$3</f>
        <v>0</v>
      </c>
      <c r="Y11" s="29">
        <f>'Cena na poramnuvanje'!Y11*'Sreden kurs'!$D$3</f>
        <v>0</v>
      </c>
      <c r="Z11" s="29">
        <f>'Cena na poramnuvanje'!Z11*'Sreden kurs'!$D$3</f>
        <v>0</v>
      </c>
      <c r="AA11" s="30">
        <f>'Cena na poramnuvanje'!AA11*'Sreden kurs'!$D$3</f>
        <v>0</v>
      </c>
    </row>
    <row r="12" spans="2:27" ht="15.75" thickTop="1" x14ac:dyDescent="0.25">
      <c r="B12" s="62" t="str">
        <f>'Cena na poramnuvanje'!B12:B15</f>
        <v>03.02.2023</v>
      </c>
      <c r="C12" s="6" t="s">
        <v>26</v>
      </c>
      <c r="D12" s="27">
        <f>'Cena na poramnuvanje'!D12*'Sreden kurs'!$D$4</f>
        <v>0</v>
      </c>
      <c r="E12" s="27">
        <f>'Cena na poramnuvanje'!E12*'Sreden kurs'!$D$4</f>
        <v>9546.0364040000004</v>
      </c>
      <c r="F12" s="27">
        <f>'Cena na poramnuvanje'!F12*'Sreden kurs'!$D$4</f>
        <v>0</v>
      </c>
      <c r="G12" s="27">
        <f>'Cena na poramnuvanje'!G12*'Sreden kurs'!$D$4</f>
        <v>0</v>
      </c>
      <c r="H12" s="27">
        <f>'Cena na poramnuvanje'!H12*'Sreden kurs'!$D$4</f>
        <v>0</v>
      </c>
      <c r="I12" s="27">
        <f>'Cena na poramnuvanje'!I12*'Sreden kurs'!$D$4</f>
        <v>13662.930408</v>
      </c>
      <c r="J12" s="27">
        <f>'Cena na poramnuvanje'!J12*'Sreden kurs'!$D$4</f>
        <v>0</v>
      </c>
      <c r="K12" s="27">
        <f>'Cena na poramnuvanje'!K12*'Sreden kurs'!$D$4</f>
        <v>0</v>
      </c>
      <c r="L12" s="27">
        <f>'Cena na poramnuvanje'!L12*'Sreden kurs'!$D$4</f>
        <v>0</v>
      </c>
      <c r="M12" s="27">
        <f>'Cena na poramnuvanje'!M12*'Sreden kurs'!$D$4</f>
        <v>0</v>
      </c>
      <c r="N12" s="27">
        <f>'Cena na poramnuvanje'!N12*'Sreden kurs'!$D$4</f>
        <v>0</v>
      </c>
      <c r="O12" s="27">
        <f>'Cena na poramnuvanje'!O12*'Sreden kurs'!$D$4</f>
        <v>0</v>
      </c>
      <c r="P12" s="27">
        <f>'Cena na poramnuvanje'!P12*'Sreden kurs'!$D$4</f>
        <v>0</v>
      </c>
      <c r="Q12" s="27">
        <f>'Cena na poramnuvanje'!Q12*'Sreden kurs'!$D$4</f>
        <v>0</v>
      </c>
      <c r="R12" s="27">
        <f>'Cena na poramnuvanje'!R12*'Sreden kurs'!$D$4</f>
        <v>0</v>
      </c>
      <c r="S12" s="27">
        <f>'Cena na poramnuvanje'!S12*'Sreden kurs'!$D$4</f>
        <v>0</v>
      </c>
      <c r="T12" s="27">
        <f>'Cena na poramnuvanje'!T12*'Sreden kurs'!$D$4</f>
        <v>0</v>
      </c>
      <c r="U12" s="27">
        <f>'Cena na poramnuvanje'!U12*'Sreden kurs'!$D$4</f>
        <v>17603.873213935556</v>
      </c>
      <c r="V12" s="27">
        <f>'Cena na poramnuvanje'!V12*'Sreden kurs'!$D$4</f>
        <v>17988.352835999995</v>
      </c>
      <c r="W12" s="27">
        <f>'Cena na poramnuvanje'!W12*'Sreden kurs'!$D$4</f>
        <v>16326.294924</v>
      </c>
      <c r="X12" s="27">
        <f>'Cena na poramnuvanje'!X12*'Sreden kurs'!$D$4</f>
        <v>12793.164375811766</v>
      </c>
      <c r="Y12" s="27">
        <f>'Cena na poramnuvanje'!Y12*'Sreden kurs'!$D$4</f>
        <v>10387.759125333332</v>
      </c>
      <c r="Z12" s="27">
        <f>'Cena na poramnuvanje'!Z12*'Sreden kurs'!$D$4</f>
        <v>9624.3216720299224</v>
      </c>
      <c r="AA12" s="28">
        <f>'Cena na poramnuvanje'!AA12*'Sreden kurs'!$D$4</f>
        <v>9624.7434497970899</v>
      </c>
    </row>
    <row r="13" spans="2:27" x14ac:dyDescent="0.25">
      <c r="B13" s="63"/>
      <c r="C13" s="6" t="s">
        <v>27</v>
      </c>
      <c r="D13" s="27">
        <f>'Cena na poramnuvanje'!D13*'Sreden kurs'!$D$4</f>
        <v>2231.5485099760422</v>
      </c>
      <c r="E13" s="27">
        <f>'Cena na poramnuvanje'!E13*'Sreden kurs'!$D$4</f>
        <v>0</v>
      </c>
      <c r="F13" s="27">
        <f>'Cena na poramnuvanje'!F13*'Sreden kurs'!$D$4</f>
        <v>2990.3469559999994</v>
      </c>
      <c r="G13" s="27">
        <f>'Cena na poramnuvanje'!G13*'Sreden kurs'!$D$4</f>
        <v>2823.7709960000002</v>
      </c>
      <c r="H13" s="27">
        <f>'Cena na poramnuvanje'!H13*'Sreden kurs'!$D$4</f>
        <v>3643.694888</v>
      </c>
      <c r="I13" s="27">
        <f>'Cena na poramnuvanje'!I13*'Sreden kurs'!$D$4</f>
        <v>0</v>
      </c>
      <c r="J13" s="27">
        <f>'Cena na poramnuvanje'!J13*'Sreden kurs'!$D$4</f>
        <v>3090.8593384876408</v>
      </c>
      <c r="K13" s="27">
        <f>'Cena na poramnuvanje'!K13*'Sreden kurs'!$D$4</f>
        <v>3900.1211342794145</v>
      </c>
      <c r="L13" s="27">
        <f>'Cena na poramnuvanje'!L13*'Sreden kurs'!$D$4</f>
        <v>4216.2521228221794</v>
      </c>
      <c r="M13" s="27">
        <f>'Cena na poramnuvanje'!M13*'Sreden kurs'!$D$4</f>
        <v>3218.0007679999999</v>
      </c>
      <c r="N13" s="27">
        <f>'Cena na poramnuvanje'!N13*'Sreden kurs'!$D$4</f>
        <v>2949.0114399999998</v>
      </c>
      <c r="O13" s="27">
        <f>'Cena na poramnuvanje'!O13*'Sreden kurs'!$D$4</f>
        <v>4912.1399760000004</v>
      </c>
      <c r="P13" s="27">
        <f>'Cena na poramnuvanje'!P13*'Sreden kurs'!$D$4</f>
        <v>4890.5467959999996</v>
      </c>
      <c r="Q13" s="27">
        <f>'Cena na poramnuvanje'!Q13*'Sreden kurs'!$D$4</f>
        <v>3973.4084035414012</v>
      </c>
      <c r="R13" s="27">
        <f>'Cena na poramnuvanje'!R13*'Sreden kurs'!$D$4</f>
        <v>3162.2615547362575</v>
      </c>
      <c r="S13" s="27">
        <f>'Cena na poramnuvanje'!S13*'Sreden kurs'!$D$4</f>
        <v>3331.44343445614</v>
      </c>
      <c r="T13" s="27">
        <f>'Cena na poramnuvanje'!T13*'Sreden kurs'!$D$4</f>
        <v>5325.4951360000005</v>
      </c>
      <c r="U13" s="27">
        <f>'Cena na poramnuvanje'!U13*'Sreden kurs'!$D$4</f>
        <v>0</v>
      </c>
      <c r="V13" s="27">
        <f>'Cena na poramnuvanje'!V13*'Sreden kurs'!$D$4</f>
        <v>0</v>
      </c>
      <c r="W13" s="27">
        <f>'Cena na poramnuvanje'!W13*'Sreden kurs'!$D$4</f>
        <v>0</v>
      </c>
      <c r="X13" s="27">
        <f>'Cena na poramnuvanje'!X13*'Sreden kurs'!$D$4</f>
        <v>0</v>
      </c>
      <c r="Y13" s="27">
        <f>'Cena na poramnuvanje'!Y13*'Sreden kurs'!$D$4</f>
        <v>0</v>
      </c>
      <c r="Z13" s="27">
        <f>'Cena na poramnuvanje'!Z13*'Sreden kurs'!$D$4</f>
        <v>0</v>
      </c>
      <c r="AA13" s="28">
        <f>'Cena na poramnuvanje'!AA13*'Sreden kurs'!$D$4</f>
        <v>0</v>
      </c>
    </row>
    <row r="14" spans="2:27" x14ac:dyDescent="0.25">
      <c r="B14" s="63"/>
      <c r="C14" s="6" t="s">
        <v>28</v>
      </c>
      <c r="D14" s="27">
        <f>'Cena na poramnuvanje'!D14*'Sreden kurs'!$D$4</f>
        <v>0</v>
      </c>
      <c r="E14" s="27">
        <f>'Cena na poramnuvanje'!E14*'Sreden kurs'!$D$4</f>
        <v>0</v>
      </c>
      <c r="F14" s="27">
        <f>'Cena na poramnuvanje'!F14*'Sreden kurs'!$D$4</f>
        <v>0</v>
      </c>
      <c r="G14" s="27">
        <f>'Cena na poramnuvanje'!G14*'Sreden kurs'!$D$4</f>
        <v>0</v>
      </c>
      <c r="H14" s="27">
        <f>'Cena na poramnuvanje'!H14*'Sreden kurs'!$D$4</f>
        <v>0</v>
      </c>
      <c r="I14" s="27">
        <f>'Cena na poramnuvanje'!I14*'Sreden kurs'!$D$4</f>
        <v>0</v>
      </c>
      <c r="J14" s="27">
        <f>'Cena na poramnuvanje'!J14*'Sreden kurs'!$D$4</f>
        <v>0</v>
      </c>
      <c r="K14" s="27">
        <f>'Cena na poramnuvanje'!K14*'Sreden kurs'!$D$4</f>
        <v>0</v>
      </c>
      <c r="L14" s="27">
        <f>'Cena na poramnuvanje'!L14*'Sreden kurs'!$D$4</f>
        <v>0</v>
      </c>
      <c r="M14" s="27">
        <f>'Cena na poramnuvanje'!M14*'Sreden kurs'!$D$4</f>
        <v>0</v>
      </c>
      <c r="N14" s="27">
        <f>'Cena na poramnuvanje'!N14*'Sreden kurs'!$D$4</f>
        <v>0</v>
      </c>
      <c r="O14" s="27">
        <f>'Cena na poramnuvanje'!O14*'Sreden kurs'!$D$4</f>
        <v>0</v>
      </c>
      <c r="P14" s="27">
        <f>'Cena na poramnuvanje'!P14*'Sreden kurs'!$D$4</f>
        <v>0</v>
      </c>
      <c r="Q14" s="27">
        <f>'Cena na poramnuvanje'!Q14*'Sreden kurs'!$D$4</f>
        <v>0</v>
      </c>
      <c r="R14" s="27">
        <f>'Cena na poramnuvanje'!R14*'Sreden kurs'!$D$4</f>
        <v>0</v>
      </c>
      <c r="S14" s="27">
        <f>'Cena na poramnuvanje'!S14*'Sreden kurs'!$D$4</f>
        <v>0</v>
      </c>
      <c r="T14" s="27">
        <f>'Cena na poramnuvanje'!T14*'Sreden kurs'!$D$4</f>
        <v>0</v>
      </c>
      <c r="U14" s="27">
        <f>'Cena na poramnuvanje'!U14*'Sreden kurs'!$D$4</f>
        <v>0</v>
      </c>
      <c r="V14" s="27">
        <f>'Cena na poramnuvanje'!V14*'Sreden kurs'!$D$4</f>
        <v>0</v>
      </c>
      <c r="W14" s="27">
        <f>'Cena na poramnuvanje'!W14*'Sreden kurs'!$D$4</f>
        <v>0</v>
      </c>
      <c r="X14" s="27">
        <f>'Cena na poramnuvanje'!X14*'Sreden kurs'!$D$4</f>
        <v>0</v>
      </c>
      <c r="Y14" s="27">
        <f>'Cena na poramnuvanje'!Y14*'Sreden kurs'!$D$4</f>
        <v>0</v>
      </c>
      <c r="Z14" s="27">
        <f>'Cena na poramnuvanje'!Z14*'Sreden kurs'!$D$4</f>
        <v>0</v>
      </c>
      <c r="AA14" s="28">
        <f>'Cena na poramnuvanje'!AA14*'Sreden kurs'!$D$4</f>
        <v>0</v>
      </c>
    </row>
    <row r="15" spans="2:27" ht="15.75" thickBot="1" x14ac:dyDescent="0.3">
      <c r="B15" s="64"/>
      <c r="C15" s="9" t="s">
        <v>29</v>
      </c>
      <c r="D15" s="29">
        <f>'Cena na poramnuvanje'!D15*'Sreden kurs'!$D$4</f>
        <v>0</v>
      </c>
      <c r="E15" s="29">
        <f>'Cena na poramnuvanje'!E15*'Sreden kurs'!$D$4</f>
        <v>0</v>
      </c>
      <c r="F15" s="29">
        <f>'Cena na poramnuvanje'!F15*'Sreden kurs'!$D$4</f>
        <v>0</v>
      </c>
      <c r="G15" s="29">
        <f>'Cena na poramnuvanje'!G15*'Sreden kurs'!$D$4</f>
        <v>0</v>
      </c>
      <c r="H15" s="29">
        <f>'Cena na poramnuvanje'!H15*'Sreden kurs'!$D$4</f>
        <v>0</v>
      </c>
      <c r="I15" s="29">
        <f>'Cena na poramnuvanje'!I15*'Sreden kurs'!$D$4</f>
        <v>0</v>
      </c>
      <c r="J15" s="29">
        <f>'Cena na poramnuvanje'!J15*'Sreden kurs'!$D$4</f>
        <v>0</v>
      </c>
      <c r="K15" s="29">
        <f>'Cena na poramnuvanje'!K15*'Sreden kurs'!$D$4</f>
        <v>0</v>
      </c>
      <c r="L15" s="29">
        <f>'Cena na poramnuvanje'!L15*'Sreden kurs'!$D$4</f>
        <v>0</v>
      </c>
      <c r="M15" s="29">
        <f>'Cena na poramnuvanje'!M15*'Sreden kurs'!$D$4</f>
        <v>0</v>
      </c>
      <c r="N15" s="29">
        <f>'Cena na poramnuvanje'!N15*'Sreden kurs'!$D$4</f>
        <v>0</v>
      </c>
      <c r="O15" s="29">
        <f>'Cena na poramnuvanje'!O15*'Sreden kurs'!$D$4</f>
        <v>0</v>
      </c>
      <c r="P15" s="29">
        <f>'Cena na poramnuvanje'!P15*'Sreden kurs'!$D$4</f>
        <v>0</v>
      </c>
      <c r="Q15" s="29">
        <f>'Cena na poramnuvanje'!Q15*'Sreden kurs'!$D$4</f>
        <v>0</v>
      </c>
      <c r="R15" s="29">
        <f>'Cena na poramnuvanje'!R15*'Sreden kurs'!$D$4</f>
        <v>0</v>
      </c>
      <c r="S15" s="29">
        <f>'Cena na poramnuvanje'!S15*'Sreden kurs'!$D$4</f>
        <v>0</v>
      </c>
      <c r="T15" s="29">
        <f>'Cena na poramnuvanje'!T15*'Sreden kurs'!$D$4</f>
        <v>0</v>
      </c>
      <c r="U15" s="29">
        <f>'Cena na poramnuvanje'!U15*'Sreden kurs'!$D$4</f>
        <v>0</v>
      </c>
      <c r="V15" s="29">
        <f>'Cena na poramnuvanje'!V15*'Sreden kurs'!$D$4</f>
        <v>0</v>
      </c>
      <c r="W15" s="29">
        <f>'Cena na poramnuvanje'!W15*'Sreden kurs'!$D$4</f>
        <v>0</v>
      </c>
      <c r="X15" s="29">
        <f>'Cena na poramnuvanje'!X15*'Sreden kurs'!$D$4</f>
        <v>0</v>
      </c>
      <c r="Y15" s="29">
        <f>'Cena na poramnuvanje'!Y15*'Sreden kurs'!$D$4</f>
        <v>0</v>
      </c>
      <c r="Z15" s="29">
        <f>'Cena na poramnuvanje'!Z15*'Sreden kurs'!$D$4</f>
        <v>0</v>
      </c>
      <c r="AA15" s="30">
        <f>'Cena na poramnuvanje'!AA15*'Sreden kurs'!$D$4</f>
        <v>0</v>
      </c>
    </row>
    <row r="16" spans="2:27" ht="15.75" thickTop="1" x14ac:dyDescent="0.25">
      <c r="B16" s="62" t="str">
        <f>'Cena na poramnuvanje'!B16:B19</f>
        <v>04.02.2023</v>
      </c>
      <c r="C16" s="6" t="s">
        <v>26</v>
      </c>
      <c r="D16" s="27">
        <f>'Cena na poramnuvanje'!D16*'Sreden kurs'!$D$5</f>
        <v>9309.74532</v>
      </c>
      <c r="E16" s="27">
        <f>'Cena na poramnuvanje'!E16*'Sreden kurs'!$D$5</f>
        <v>10072.293048000001</v>
      </c>
      <c r="F16" s="27">
        <f>'Cena na poramnuvanje'!F16*'Sreden kurs'!$D$5</f>
        <v>0</v>
      </c>
      <c r="G16" s="27">
        <f>'Cena na poramnuvanje'!G16*'Sreden kurs'!$D$5</f>
        <v>0</v>
      </c>
      <c r="H16" s="27">
        <f>'Cena na poramnuvanje'!H16*'Sreden kurs'!$D$5</f>
        <v>0</v>
      </c>
      <c r="I16" s="27">
        <f>'Cena na poramnuvanje'!I16*'Sreden kurs'!$D$5</f>
        <v>0</v>
      </c>
      <c r="J16" s="27">
        <f>'Cena na poramnuvanje'!J16*'Sreden kurs'!$D$5</f>
        <v>10463.017433636363</v>
      </c>
      <c r="K16" s="27">
        <f>'Cena na poramnuvanje'!K16*'Sreden kurs'!$D$5</f>
        <v>12478.004655500001</v>
      </c>
      <c r="L16" s="27">
        <f>'Cena na poramnuvanje'!L16*'Sreden kurs'!$D$5</f>
        <v>0</v>
      </c>
      <c r="M16" s="27">
        <f>'Cena na poramnuvanje'!M16*'Sreden kurs'!$D$5</f>
        <v>0</v>
      </c>
      <c r="N16" s="27">
        <f>'Cena na poramnuvanje'!N16*'Sreden kurs'!$D$5</f>
        <v>0</v>
      </c>
      <c r="O16" s="27">
        <f>'Cena na poramnuvanje'!O16*'Sreden kurs'!$D$5</f>
        <v>0</v>
      </c>
      <c r="P16" s="27">
        <f>'Cena na poramnuvanje'!P16*'Sreden kurs'!$D$5</f>
        <v>0</v>
      </c>
      <c r="Q16" s="27">
        <f>'Cena na poramnuvanje'!Q16*'Sreden kurs'!$D$5</f>
        <v>0</v>
      </c>
      <c r="R16" s="27">
        <f>'Cena na poramnuvanje'!R16*'Sreden kurs'!$D$5</f>
        <v>0</v>
      </c>
      <c r="S16" s="27">
        <f>'Cena na poramnuvanje'!S16*'Sreden kurs'!$D$5</f>
        <v>0</v>
      </c>
      <c r="T16" s="27">
        <f>'Cena na poramnuvanje'!T16*'Sreden kurs'!$D$5</f>
        <v>0</v>
      </c>
      <c r="U16" s="27">
        <f>'Cena na poramnuvanje'!U16*'Sreden kurs'!$D$5</f>
        <v>14290.294448517267</v>
      </c>
      <c r="V16" s="27">
        <f>'Cena na poramnuvanje'!V16*'Sreden kurs'!$D$5</f>
        <v>14767.498683500002</v>
      </c>
      <c r="W16" s="27">
        <f>'Cena na poramnuvanje'!W16*'Sreden kurs'!$D$5</f>
        <v>0</v>
      </c>
      <c r="X16" s="27">
        <f>'Cena na poramnuvanje'!X16*'Sreden kurs'!$D$5</f>
        <v>0</v>
      </c>
      <c r="Y16" s="27">
        <f>'Cena na poramnuvanje'!Y16*'Sreden kurs'!$D$5</f>
        <v>14669.789544000001</v>
      </c>
      <c r="Z16" s="27">
        <f>'Cena na poramnuvanje'!Z16*'Sreden kurs'!$D$5</f>
        <v>12973.435345831878</v>
      </c>
      <c r="AA16" s="28">
        <f>'Cena na poramnuvanje'!AA16*'Sreden kurs'!$D$5</f>
        <v>11390.780677250001</v>
      </c>
    </row>
    <row r="17" spans="2:27" x14ac:dyDescent="0.25">
      <c r="B17" s="63"/>
      <c r="C17" s="6" t="s">
        <v>27</v>
      </c>
      <c r="D17" s="27">
        <f>'Cena na poramnuvanje'!D17*'Sreden kurs'!$D$5</f>
        <v>0</v>
      </c>
      <c r="E17" s="27">
        <f>'Cena na poramnuvanje'!E17*'Sreden kurs'!$D$5</f>
        <v>0</v>
      </c>
      <c r="F17" s="27">
        <f>'Cena na poramnuvanje'!F17*'Sreden kurs'!$D$5</f>
        <v>0</v>
      </c>
      <c r="G17" s="27">
        <f>'Cena na poramnuvanje'!G17*'Sreden kurs'!$D$5</f>
        <v>0</v>
      </c>
      <c r="H17" s="27">
        <f>'Cena na poramnuvanje'!H17*'Sreden kurs'!$D$5</f>
        <v>0</v>
      </c>
      <c r="I17" s="27">
        <f>'Cena na poramnuvanje'!I17*'Sreden kurs'!$D$5</f>
        <v>0</v>
      </c>
      <c r="J17" s="27">
        <f>'Cena na poramnuvanje'!J17*'Sreden kurs'!$D$5</f>
        <v>0</v>
      </c>
      <c r="K17" s="27">
        <f>'Cena na poramnuvanje'!K17*'Sreden kurs'!$D$5</f>
        <v>0</v>
      </c>
      <c r="L17" s="27">
        <f>'Cena na poramnuvanje'!L17*'Sreden kurs'!$D$5</f>
        <v>5065.1430799999998</v>
      </c>
      <c r="M17" s="27">
        <f>'Cena na poramnuvanje'!M17*'Sreden kurs'!$D$5</f>
        <v>5239.1224159999983</v>
      </c>
      <c r="N17" s="27">
        <f>'Cena na poramnuvanje'!N17*'Sreden kurs'!$D$5</f>
        <v>5062.6752879999995</v>
      </c>
      <c r="O17" s="27">
        <f>'Cena na poramnuvanje'!O17*'Sreden kurs'!$D$5</f>
        <v>4823.9164119999996</v>
      </c>
      <c r="P17" s="27">
        <f>'Cena na poramnuvanje'!P17*'Sreden kurs'!$D$5</f>
        <v>3763.7002152753621</v>
      </c>
      <c r="Q17" s="27">
        <f>'Cena na poramnuvanje'!Q17*'Sreden kurs'!$D$5</f>
        <v>2477.663168</v>
      </c>
      <c r="R17" s="27">
        <f>'Cena na poramnuvanje'!R17*'Sreden kurs'!$D$5</f>
        <v>2804.9274511510794</v>
      </c>
      <c r="S17" s="27">
        <f>'Cena na poramnuvanje'!S17*'Sreden kurs'!$D$5</f>
        <v>2630.0493240000001</v>
      </c>
      <c r="T17" s="27">
        <f>'Cena na poramnuvanje'!T17*'Sreden kurs'!$D$5</f>
        <v>2886.7545455184818</v>
      </c>
      <c r="U17" s="27">
        <f>'Cena na poramnuvanje'!U17*'Sreden kurs'!$D$5</f>
        <v>0</v>
      </c>
      <c r="V17" s="27">
        <f>'Cena na poramnuvanje'!V17*'Sreden kurs'!$D$5</f>
        <v>0</v>
      </c>
      <c r="W17" s="27">
        <f>'Cena na poramnuvanje'!W17*'Sreden kurs'!$D$5</f>
        <v>5551.2981040000004</v>
      </c>
      <c r="X17" s="27">
        <f>'Cena na poramnuvanje'!X17*'Sreden kurs'!$D$5</f>
        <v>5207.6580679999997</v>
      </c>
      <c r="Y17" s="27">
        <f>'Cena na poramnuvanje'!Y17*'Sreden kurs'!$D$5</f>
        <v>0</v>
      </c>
      <c r="Z17" s="27">
        <f>'Cena na poramnuvanje'!Z17*'Sreden kurs'!$D$5</f>
        <v>0</v>
      </c>
      <c r="AA17" s="28">
        <f>'Cena na poramnuvanje'!AA17*'Sreden kurs'!$D$5</f>
        <v>0</v>
      </c>
    </row>
    <row r="18" spans="2:27" x14ac:dyDescent="0.25">
      <c r="B18" s="63"/>
      <c r="C18" s="6" t="s">
        <v>28</v>
      </c>
      <c r="D18" s="27">
        <f>'Cena na poramnuvanje'!D18*'Sreden kurs'!$D$5</f>
        <v>0</v>
      </c>
      <c r="E18" s="27">
        <f>'Cena na poramnuvanje'!E18*'Sreden kurs'!$D$5</f>
        <v>0</v>
      </c>
      <c r="F18" s="27">
        <f>'Cena na poramnuvanje'!F18*'Sreden kurs'!$D$5</f>
        <v>3408.6377000000002</v>
      </c>
      <c r="G18" s="27">
        <f>'Cena na poramnuvanje'!G18*'Sreden kurs'!$D$5</f>
        <v>3675.159236</v>
      </c>
      <c r="H18" s="27">
        <f>'Cena na poramnuvanje'!H18*'Sreden kurs'!$D$5</f>
        <v>3773.253968</v>
      </c>
      <c r="I18" s="27">
        <f>'Cena na poramnuvanje'!I18*'Sreden kurs'!$D$5</f>
        <v>3702.304948</v>
      </c>
      <c r="J18" s="27">
        <f>'Cena na poramnuvanje'!J18*'Sreden kurs'!$D$5</f>
        <v>0</v>
      </c>
      <c r="K18" s="27">
        <f>'Cena na poramnuvanje'!K18*'Sreden kurs'!$D$5</f>
        <v>0</v>
      </c>
      <c r="L18" s="27">
        <f>'Cena na poramnuvanje'!L18*'Sreden kurs'!$D$5</f>
        <v>0</v>
      </c>
      <c r="M18" s="27">
        <f>'Cena na poramnuvanje'!M18*'Sreden kurs'!$D$5</f>
        <v>0</v>
      </c>
      <c r="N18" s="27">
        <f>'Cena na poramnuvanje'!N18*'Sreden kurs'!$D$5</f>
        <v>0</v>
      </c>
      <c r="O18" s="27">
        <f>'Cena na poramnuvanje'!O18*'Sreden kurs'!$D$5</f>
        <v>0</v>
      </c>
      <c r="P18" s="27">
        <f>'Cena na poramnuvanje'!P18*'Sreden kurs'!$D$5</f>
        <v>0</v>
      </c>
      <c r="Q18" s="27">
        <f>'Cena na poramnuvanje'!Q18*'Sreden kurs'!$D$5</f>
        <v>0</v>
      </c>
      <c r="R18" s="27">
        <f>'Cena na poramnuvanje'!R18*'Sreden kurs'!$D$5</f>
        <v>0</v>
      </c>
      <c r="S18" s="27">
        <f>'Cena na poramnuvanje'!S18*'Sreden kurs'!$D$5</f>
        <v>0</v>
      </c>
      <c r="T18" s="27">
        <f>'Cena na poramnuvanje'!T18*'Sreden kurs'!$D$5</f>
        <v>0</v>
      </c>
      <c r="U18" s="27">
        <f>'Cena na poramnuvanje'!U18*'Sreden kurs'!$D$5</f>
        <v>0</v>
      </c>
      <c r="V18" s="27">
        <f>'Cena na poramnuvanje'!V18*'Sreden kurs'!$D$5</f>
        <v>0</v>
      </c>
      <c r="W18" s="27">
        <f>'Cena na poramnuvanje'!W18*'Sreden kurs'!$D$5</f>
        <v>0</v>
      </c>
      <c r="X18" s="27">
        <f>'Cena na poramnuvanje'!X18*'Sreden kurs'!$D$5</f>
        <v>0</v>
      </c>
      <c r="Y18" s="27">
        <f>'Cena na poramnuvanje'!Y18*'Sreden kurs'!$D$5</f>
        <v>0</v>
      </c>
      <c r="Z18" s="27">
        <f>'Cena na poramnuvanje'!Z18*'Sreden kurs'!$D$5</f>
        <v>0</v>
      </c>
      <c r="AA18" s="28">
        <f>'Cena na poramnuvanje'!AA18*'Sreden kurs'!$D$5</f>
        <v>0</v>
      </c>
    </row>
    <row r="19" spans="2:27" ht="15.75" thickBot="1" x14ac:dyDescent="0.3">
      <c r="B19" s="64"/>
      <c r="C19" s="9" t="s">
        <v>29</v>
      </c>
      <c r="D19" s="29">
        <f>'Cena na poramnuvanje'!D19*'Sreden kurs'!$D$5</f>
        <v>0</v>
      </c>
      <c r="E19" s="29">
        <f>'Cena na poramnuvanje'!E19*'Sreden kurs'!$D$5</f>
        <v>0</v>
      </c>
      <c r="F19" s="29">
        <f>'Cena na poramnuvanje'!F19*'Sreden kurs'!$D$5</f>
        <v>10225.9131</v>
      </c>
      <c r="G19" s="29">
        <f>'Cena na poramnuvanje'!G19*'Sreden kurs'!$D$5</f>
        <v>11025.477708</v>
      </c>
      <c r="H19" s="29">
        <f>'Cena na poramnuvanje'!H19*'Sreden kurs'!$D$5</f>
        <v>11319.144956</v>
      </c>
      <c r="I19" s="29">
        <f>'Cena na poramnuvanje'!I19*'Sreden kurs'!$D$5</f>
        <v>11106.297896</v>
      </c>
      <c r="J19" s="29">
        <f>'Cena na poramnuvanje'!J19*'Sreden kurs'!$D$5</f>
        <v>0</v>
      </c>
      <c r="K19" s="29">
        <f>'Cena na poramnuvanje'!K19*'Sreden kurs'!$D$5</f>
        <v>0</v>
      </c>
      <c r="L19" s="29">
        <f>'Cena na poramnuvanje'!L19*'Sreden kurs'!$D$5</f>
        <v>0</v>
      </c>
      <c r="M19" s="29">
        <f>'Cena na poramnuvanje'!M19*'Sreden kurs'!$D$5</f>
        <v>0</v>
      </c>
      <c r="N19" s="29">
        <f>'Cena na poramnuvanje'!N19*'Sreden kurs'!$D$5</f>
        <v>0</v>
      </c>
      <c r="O19" s="29">
        <f>'Cena na poramnuvanje'!O19*'Sreden kurs'!$D$5</f>
        <v>0</v>
      </c>
      <c r="P19" s="29">
        <f>'Cena na poramnuvanje'!P19*'Sreden kurs'!$D$5</f>
        <v>0</v>
      </c>
      <c r="Q19" s="29">
        <f>'Cena na poramnuvanje'!Q19*'Sreden kurs'!$D$5</f>
        <v>0</v>
      </c>
      <c r="R19" s="29">
        <f>'Cena na poramnuvanje'!R19*'Sreden kurs'!$D$5</f>
        <v>0</v>
      </c>
      <c r="S19" s="29">
        <f>'Cena na poramnuvanje'!S19*'Sreden kurs'!$D$5</f>
        <v>0</v>
      </c>
      <c r="T19" s="29">
        <f>'Cena na poramnuvanje'!T19*'Sreden kurs'!$D$5</f>
        <v>0</v>
      </c>
      <c r="U19" s="29">
        <f>'Cena na poramnuvanje'!U19*'Sreden kurs'!$D$5</f>
        <v>0</v>
      </c>
      <c r="V19" s="29">
        <f>'Cena na poramnuvanje'!V19*'Sreden kurs'!$D$5</f>
        <v>0</v>
      </c>
      <c r="W19" s="29">
        <f>'Cena na poramnuvanje'!W19*'Sreden kurs'!$D$5</f>
        <v>0</v>
      </c>
      <c r="X19" s="29">
        <f>'Cena na poramnuvanje'!X19*'Sreden kurs'!$D$5</f>
        <v>0</v>
      </c>
      <c r="Y19" s="29">
        <f>'Cena na poramnuvanje'!Y19*'Sreden kurs'!$D$5</f>
        <v>0</v>
      </c>
      <c r="Z19" s="29">
        <f>'Cena na poramnuvanje'!Z19*'Sreden kurs'!$D$5</f>
        <v>0</v>
      </c>
      <c r="AA19" s="30">
        <f>'Cena na poramnuvanje'!AA19*'Sreden kurs'!$D$5</f>
        <v>0</v>
      </c>
    </row>
    <row r="20" spans="2:27" ht="15.75" thickTop="1" x14ac:dyDescent="0.25">
      <c r="B20" s="62" t="str">
        <f>'Cena na poramnuvanje'!B20:B23</f>
        <v>05.02.2023</v>
      </c>
      <c r="C20" s="6" t="s">
        <v>26</v>
      </c>
      <c r="D20" s="27">
        <f>'Cena na poramnuvanje'!D20*'Sreden kurs'!$D$6</f>
        <v>9803.7850750329671</v>
      </c>
      <c r="E20" s="27">
        <f>'Cena na poramnuvanje'!E20*'Sreden kurs'!$D$6</f>
        <v>8464.9130816385532</v>
      </c>
      <c r="F20" s="27">
        <f>'Cena na poramnuvanje'!F20*'Sreden kurs'!$D$6</f>
        <v>8803.8479599999991</v>
      </c>
      <c r="G20" s="27">
        <f>'Cena na poramnuvanje'!G20*'Sreden kurs'!$D$6</f>
        <v>8766.8310799999999</v>
      </c>
      <c r="H20" s="27">
        <f>'Cena na poramnuvanje'!H20*'Sreden kurs'!$D$6</f>
        <v>9517.6567960000011</v>
      </c>
      <c r="I20" s="27">
        <f>'Cena na poramnuvanje'!I20*'Sreden kurs'!$D$6</f>
        <v>9252.8979685714294</v>
      </c>
      <c r="J20" s="27">
        <f>'Cena na poramnuvanje'!J20*'Sreden kurs'!$D$6</f>
        <v>9536.2213221818183</v>
      </c>
      <c r="K20" s="27">
        <f>'Cena na poramnuvanje'!K20*'Sreden kurs'!$D$6</f>
        <v>9680.4546231329659</v>
      </c>
      <c r="L20" s="27">
        <f>'Cena na poramnuvanje'!L20*'Sreden kurs'!$D$6</f>
        <v>9763.4264447272726</v>
      </c>
      <c r="M20" s="27">
        <f>'Cena na poramnuvanje'!M20*'Sreden kurs'!$D$6</f>
        <v>9713.0583610010599</v>
      </c>
      <c r="N20" s="27">
        <f>'Cena na poramnuvanje'!N20*'Sreden kurs'!$D$6</f>
        <v>9649.7102328022793</v>
      </c>
      <c r="O20" s="27">
        <f>'Cena na poramnuvanje'!O20*'Sreden kurs'!$D$6</f>
        <v>10130.420673338889</v>
      </c>
      <c r="P20" s="27">
        <f>'Cena na poramnuvanje'!P20*'Sreden kurs'!$D$6</f>
        <v>9716.0285237262669</v>
      </c>
      <c r="Q20" s="27">
        <f>'Cena na poramnuvanje'!Q20*'Sreden kurs'!$D$6</f>
        <v>8937.3680080535632</v>
      </c>
      <c r="R20" s="27">
        <f>'Cena na poramnuvanje'!R20*'Sreden kurs'!$D$6</f>
        <v>9162.928659354191</v>
      </c>
      <c r="S20" s="27">
        <f>'Cena na poramnuvanje'!S20*'Sreden kurs'!$D$6</f>
        <v>9629.5211951778929</v>
      </c>
      <c r="T20" s="27">
        <f>'Cena na poramnuvanje'!T20*'Sreden kurs'!$D$6</f>
        <v>11614.535440408485</v>
      </c>
      <c r="U20" s="27">
        <f>'Cena na poramnuvanje'!U20*'Sreden kurs'!$D$6</f>
        <v>12639.632997371769</v>
      </c>
      <c r="V20" s="27">
        <f>'Cena na poramnuvanje'!V20*'Sreden kurs'!$D$6</f>
        <v>14353.63307247619</v>
      </c>
      <c r="W20" s="27">
        <f>'Cena na poramnuvanje'!W20*'Sreden kurs'!$D$6</f>
        <v>14408.811262586465</v>
      </c>
      <c r="X20" s="27">
        <f>'Cena na poramnuvanje'!X20*'Sreden kurs'!$D$6</f>
        <v>14290.757290925523</v>
      </c>
      <c r="Y20" s="27">
        <f>'Cena na poramnuvanje'!Y20*'Sreden kurs'!$D$6</f>
        <v>13104.631920022051</v>
      </c>
      <c r="Z20" s="27">
        <f>'Cena na poramnuvanje'!Z20*'Sreden kurs'!$D$6</f>
        <v>13068.043429892003</v>
      </c>
      <c r="AA20" s="28">
        <f>'Cena na poramnuvanje'!AA20*'Sreden kurs'!$D$6</f>
        <v>11831.364229207049</v>
      </c>
    </row>
    <row r="21" spans="2:27" x14ac:dyDescent="0.25">
      <c r="B21" s="63"/>
      <c r="C21" s="6" t="s">
        <v>27</v>
      </c>
      <c r="D21" s="27">
        <f>'Cena na poramnuvanje'!D21*'Sreden kurs'!$D$6</f>
        <v>0</v>
      </c>
      <c r="E21" s="27">
        <f>'Cena na poramnuvanje'!E21*'Sreden kurs'!$D$6</f>
        <v>0</v>
      </c>
      <c r="F21" s="27">
        <f>'Cena na poramnuvanje'!F21*'Sreden kurs'!$D$6</f>
        <v>0</v>
      </c>
      <c r="G21" s="27">
        <f>'Cena na poramnuvanje'!G21*'Sreden kurs'!$D$6</f>
        <v>0</v>
      </c>
      <c r="H21" s="27">
        <f>'Cena na poramnuvanje'!H21*'Sreden kurs'!$D$6</f>
        <v>0</v>
      </c>
      <c r="I21" s="27">
        <f>'Cena na poramnuvanje'!I21*'Sreden kurs'!$D$6</f>
        <v>0</v>
      </c>
      <c r="J21" s="27">
        <f>'Cena na poramnuvanje'!J21*'Sreden kurs'!$D$6</f>
        <v>0</v>
      </c>
      <c r="K21" s="27">
        <f>'Cena na poramnuvanje'!K21*'Sreden kurs'!$D$6</f>
        <v>0</v>
      </c>
      <c r="L21" s="27">
        <f>'Cena na poramnuvanje'!L21*'Sreden kurs'!$D$6</f>
        <v>0</v>
      </c>
      <c r="M21" s="27">
        <f>'Cena na poramnuvanje'!M21*'Sreden kurs'!$D$6</f>
        <v>0</v>
      </c>
      <c r="N21" s="27">
        <f>'Cena na poramnuvanje'!N21*'Sreden kurs'!$D$6</f>
        <v>0</v>
      </c>
      <c r="O21" s="27">
        <f>'Cena na poramnuvanje'!O21*'Sreden kurs'!$D$6</f>
        <v>0</v>
      </c>
      <c r="P21" s="27">
        <f>'Cena na poramnuvanje'!P21*'Sreden kurs'!$D$6</f>
        <v>0</v>
      </c>
      <c r="Q21" s="27">
        <f>'Cena na poramnuvanje'!Q21*'Sreden kurs'!$D$6</f>
        <v>0</v>
      </c>
      <c r="R21" s="27">
        <f>'Cena na poramnuvanje'!R21*'Sreden kurs'!$D$6</f>
        <v>0</v>
      </c>
      <c r="S21" s="27">
        <f>'Cena na poramnuvanje'!S21*'Sreden kurs'!$D$6</f>
        <v>0</v>
      </c>
      <c r="T21" s="27">
        <f>'Cena na poramnuvanje'!T21*'Sreden kurs'!$D$6</f>
        <v>0</v>
      </c>
      <c r="U21" s="27">
        <f>'Cena na poramnuvanje'!U21*'Sreden kurs'!$D$6</f>
        <v>0</v>
      </c>
      <c r="V21" s="27">
        <f>'Cena na poramnuvanje'!V21*'Sreden kurs'!$D$6</f>
        <v>0</v>
      </c>
      <c r="W21" s="27">
        <f>'Cena na poramnuvanje'!W21*'Sreden kurs'!$D$6</f>
        <v>0</v>
      </c>
      <c r="X21" s="27">
        <f>'Cena na poramnuvanje'!X21*'Sreden kurs'!$D$6</f>
        <v>0</v>
      </c>
      <c r="Y21" s="27">
        <f>'Cena na poramnuvanje'!Y21*'Sreden kurs'!$D$6</f>
        <v>0</v>
      </c>
      <c r="Z21" s="27">
        <f>'Cena na poramnuvanje'!Z21*'Sreden kurs'!$D$6</f>
        <v>0</v>
      </c>
      <c r="AA21" s="28">
        <f>'Cena na poramnuvanje'!AA21*'Sreden kurs'!$D$6</f>
        <v>0</v>
      </c>
    </row>
    <row r="22" spans="2:27" x14ac:dyDescent="0.25">
      <c r="B22" s="63"/>
      <c r="C22" s="6" t="s">
        <v>28</v>
      </c>
      <c r="D22" s="27">
        <f>'Cena na poramnuvanje'!D22*'Sreden kurs'!$D$6</f>
        <v>0</v>
      </c>
      <c r="E22" s="27">
        <f>'Cena na poramnuvanje'!E22*'Sreden kurs'!$D$6</f>
        <v>0</v>
      </c>
      <c r="F22" s="27">
        <f>'Cena na poramnuvanje'!F22*'Sreden kurs'!$D$6</f>
        <v>0</v>
      </c>
      <c r="G22" s="27">
        <f>'Cena na poramnuvanje'!G22*'Sreden kurs'!$D$6</f>
        <v>0</v>
      </c>
      <c r="H22" s="27">
        <f>'Cena na poramnuvanje'!H22*'Sreden kurs'!$D$6</f>
        <v>0</v>
      </c>
      <c r="I22" s="27">
        <f>'Cena na poramnuvanje'!I22*'Sreden kurs'!$D$6</f>
        <v>0</v>
      </c>
      <c r="J22" s="27">
        <f>'Cena na poramnuvanje'!J22*'Sreden kurs'!$D$6</f>
        <v>0</v>
      </c>
      <c r="K22" s="27">
        <f>'Cena na poramnuvanje'!K22*'Sreden kurs'!$D$6</f>
        <v>0</v>
      </c>
      <c r="L22" s="27">
        <f>'Cena na poramnuvanje'!L22*'Sreden kurs'!$D$6</f>
        <v>0</v>
      </c>
      <c r="M22" s="27">
        <f>'Cena na poramnuvanje'!M22*'Sreden kurs'!$D$6</f>
        <v>0</v>
      </c>
      <c r="N22" s="27">
        <f>'Cena na poramnuvanje'!N22*'Sreden kurs'!$D$6</f>
        <v>0</v>
      </c>
      <c r="O22" s="27">
        <f>'Cena na poramnuvanje'!O22*'Sreden kurs'!$D$6</f>
        <v>0</v>
      </c>
      <c r="P22" s="27">
        <f>'Cena na poramnuvanje'!P22*'Sreden kurs'!$D$6</f>
        <v>0</v>
      </c>
      <c r="Q22" s="27">
        <f>'Cena na poramnuvanje'!Q22*'Sreden kurs'!$D$6</f>
        <v>0</v>
      </c>
      <c r="R22" s="27">
        <f>'Cena na poramnuvanje'!R22*'Sreden kurs'!$D$6</f>
        <v>0</v>
      </c>
      <c r="S22" s="27">
        <f>'Cena na poramnuvanje'!S22*'Sreden kurs'!$D$6</f>
        <v>0</v>
      </c>
      <c r="T22" s="27">
        <f>'Cena na poramnuvanje'!T22*'Sreden kurs'!$D$6</f>
        <v>0</v>
      </c>
      <c r="U22" s="27">
        <f>'Cena na poramnuvanje'!U22*'Sreden kurs'!$D$6</f>
        <v>0</v>
      </c>
      <c r="V22" s="27">
        <f>'Cena na poramnuvanje'!V22*'Sreden kurs'!$D$6</f>
        <v>0</v>
      </c>
      <c r="W22" s="27">
        <f>'Cena na poramnuvanje'!W22*'Sreden kurs'!$D$6</f>
        <v>0</v>
      </c>
      <c r="X22" s="27">
        <f>'Cena na poramnuvanje'!X22*'Sreden kurs'!$D$6</f>
        <v>0</v>
      </c>
      <c r="Y22" s="27">
        <f>'Cena na poramnuvanje'!Y22*'Sreden kurs'!$D$6</f>
        <v>0</v>
      </c>
      <c r="Z22" s="27">
        <f>'Cena na poramnuvanje'!Z22*'Sreden kurs'!$D$6</f>
        <v>0</v>
      </c>
      <c r="AA22" s="28">
        <f>'Cena na poramnuvanje'!AA22*'Sreden kurs'!$D$6</f>
        <v>0</v>
      </c>
    </row>
    <row r="23" spans="2:27" ht="15.75" thickBot="1" x14ac:dyDescent="0.3">
      <c r="B23" s="64"/>
      <c r="C23" s="9" t="s">
        <v>29</v>
      </c>
      <c r="D23" s="29">
        <f>'Cena na poramnuvanje'!D23*'Sreden kurs'!$D$6</f>
        <v>0</v>
      </c>
      <c r="E23" s="29">
        <f>'Cena na poramnuvanje'!E23*'Sreden kurs'!$D$6</f>
        <v>0</v>
      </c>
      <c r="F23" s="29">
        <f>'Cena na poramnuvanje'!F23*'Sreden kurs'!$D$6</f>
        <v>0</v>
      </c>
      <c r="G23" s="29">
        <f>'Cena na poramnuvanje'!G23*'Sreden kurs'!$D$6</f>
        <v>0</v>
      </c>
      <c r="H23" s="29">
        <f>'Cena na poramnuvanje'!H23*'Sreden kurs'!$D$6</f>
        <v>0</v>
      </c>
      <c r="I23" s="29">
        <f>'Cena na poramnuvanje'!I23*'Sreden kurs'!$D$6</f>
        <v>0</v>
      </c>
      <c r="J23" s="29">
        <f>'Cena na poramnuvanje'!J23*'Sreden kurs'!$D$6</f>
        <v>0</v>
      </c>
      <c r="K23" s="29">
        <f>'Cena na poramnuvanje'!K23*'Sreden kurs'!$D$6</f>
        <v>0</v>
      </c>
      <c r="L23" s="29">
        <f>'Cena na poramnuvanje'!L23*'Sreden kurs'!$D$6</f>
        <v>0</v>
      </c>
      <c r="M23" s="29">
        <f>'Cena na poramnuvanje'!M23*'Sreden kurs'!$D$6</f>
        <v>0</v>
      </c>
      <c r="N23" s="29">
        <f>'Cena na poramnuvanje'!N23*'Sreden kurs'!$D$6</f>
        <v>0</v>
      </c>
      <c r="O23" s="29">
        <f>'Cena na poramnuvanje'!O23*'Sreden kurs'!$D$6</f>
        <v>0</v>
      </c>
      <c r="P23" s="29">
        <f>'Cena na poramnuvanje'!P23*'Sreden kurs'!$D$6</f>
        <v>0</v>
      </c>
      <c r="Q23" s="29">
        <f>'Cena na poramnuvanje'!Q23*'Sreden kurs'!$D$6</f>
        <v>0</v>
      </c>
      <c r="R23" s="29">
        <f>'Cena na poramnuvanje'!R23*'Sreden kurs'!$D$6</f>
        <v>0</v>
      </c>
      <c r="S23" s="29">
        <f>'Cena na poramnuvanje'!S23*'Sreden kurs'!$D$6</f>
        <v>0</v>
      </c>
      <c r="T23" s="29">
        <f>'Cena na poramnuvanje'!T23*'Sreden kurs'!$D$6</f>
        <v>0</v>
      </c>
      <c r="U23" s="29">
        <f>'Cena na poramnuvanje'!U23*'Sreden kurs'!$D$6</f>
        <v>0</v>
      </c>
      <c r="V23" s="29">
        <f>'Cena na poramnuvanje'!V23*'Sreden kurs'!$D$6</f>
        <v>0</v>
      </c>
      <c r="W23" s="29">
        <f>'Cena na poramnuvanje'!W23*'Sreden kurs'!$D$6</f>
        <v>0</v>
      </c>
      <c r="X23" s="29">
        <f>'Cena na poramnuvanje'!X23*'Sreden kurs'!$D$6</f>
        <v>0</v>
      </c>
      <c r="Y23" s="29">
        <f>'Cena na poramnuvanje'!Y23*'Sreden kurs'!$D$6</f>
        <v>0</v>
      </c>
      <c r="Z23" s="29">
        <f>'Cena na poramnuvanje'!Z23*'Sreden kurs'!$D$6</f>
        <v>0</v>
      </c>
      <c r="AA23" s="30">
        <f>'Cena na poramnuvanje'!AA23*'Sreden kurs'!$D$6</f>
        <v>0</v>
      </c>
    </row>
    <row r="24" spans="2:27" ht="15.75" thickTop="1" x14ac:dyDescent="0.25">
      <c r="B24" s="62" t="str">
        <f>'Cena na poramnuvanje'!B24:B27</f>
        <v>06.02.2023</v>
      </c>
      <c r="C24" s="6" t="s">
        <v>26</v>
      </c>
      <c r="D24" s="27">
        <f>'Cena na poramnuvanje'!D24*'Sreden kurs'!$D$7</f>
        <v>11754.507564332131</v>
      </c>
      <c r="E24" s="27">
        <f>'Cena na poramnuvanje'!E24*'Sreden kurs'!$D$7</f>
        <v>11831.317509210749</v>
      </c>
      <c r="F24" s="27">
        <f>'Cena na poramnuvanje'!F24*'Sreden kurs'!$D$7</f>
        <v>11951.568359777541</v>
      </c>
      <c r="G24" s="27">
        <f>'Cena na poramnuvanje'!G24*'Sreden kurs'!$D$7</f>
        <v>11230.275524562501</v>
      </c>
      <c r="H24" s="27">
        <f>'Cena na poramnuvanje'!H24*'Sreden kurs'!$D$7</f>
        <v>11234.073928483518</v>
      </c>
      <c r="I24" s="27">
        <f>'Cena na poramnuvanje'!I24*'Sreden kurs'!$D$7</f>
        <v>12225.156432738699</v>
      </c>
      <c r="J24" s="27">
        <f>'Cena na poramnuvanje'!J24*'Sreden kurs'!$D$7</f>
        <v>14531.850907090768</v>
      </c>
      <c r="K24" s="27">
        <f>'Cena na poramnuvanje'!K24*'Sreden kurs'!$D$7</f>
        <v>16091.194113414142</v>
      </c>
      <c r="L24" s="27">
        <f>'Cena na poramnuvanje'!L24*'Sreden kurs'!$D$7</f>
        <v>17112.100928215055</v>
      </c>
      <c r="M24" s="27">
        <f>'Cena na poramnuvanje'!M24*'Sreden kurs'!$D$7</f>
        <v>16492.52389659929</v>
      </c>
      <c r="N24" s="27">
        <f>'Cena na poramnuvanje'!N24*'Sreden kurs'!$D$7</f>
        <v>15495.099225297296</v>
      </c>
      <c r="O24" s="27">
        <f>'Cena na poramnuvanje'!O24*'Sreden kurs'!$D$7</f>
        <v>14982.695807928005</v>
      </c>
      <c r="P24" s="27">
        <f>'Cena na poramnuvanje'!P24*'Sreden kurs'!$D$7</f>
        <v>13854.031054089812</v>
      </c>
      <c r="Q24" s="27">
        <f>'Cena na poramnuvanje'!Q24*'Sreden kurs'!$D$7</f>
        <v>12572.095342997125</v>
      </c>
      <c r="R24" s="27">
        <f>'Cena na poramnuvanje'!R24*'Sreden kurs'!$D$7</f>
        <v>13117.35233491797</v>
      </c>
      <c r="S24" s="27">
        <f>'Cena na poramnuvanje'!S24*'Sreden kurs'!$D$7</f>
        <v>14173.957792957344</v>
      </c>
      <c r="T24" s="27">
        <f>'Cena na poramnuvanje'!T24*'Sreden kurs'!$D$7</f>
        <v>16824.17196</v>
      </c>
      <c r="U24" s="27">
        <f>'Cena na poramnuvanje'!U24*'Sreden kurs'!$D$7</f>
        <v>18410.345267999997</v>
      </c>
      <c r="V24" s="27">
        <f>'Cena na poramnuvanje'!V24*'Sreden kurs'!$D$7</f>
        <v>19757.759699999999</v>
      </c>
      <c r="W24" s="27">
        <f>'Cena na poramnuvanje'!W24*'Sreden kurs'!$D$7</f>
        <v>19006.317036</v>
      </c>
      <c r="X24" s="27">
        <f>'Cena na poramnuvanje'!X24*'Sreden kurs'!$D$7</f>
        <v>17232.591536</v>
      </c>
      <c r="Y24" s="27">
        <f>'Cena na poramnuvanje'!Y24*'Sreden kurs'!$D$7</f>
        <v>15424.933895999997</v>
      </c>
      <c r="Z24" s="27">
        <f>'Cena na poramnuvanje'!Z24*'Sreden kurs'!$D$7</f>
        <v>13446.148270477768</v>
      </c>
      <c r="AA24" s="28">
        <f>'Cena na poramnuvanje'!AA24*'Sreden kurs'!$D$7</f>
        <v>12982.045062227324</v>
      </c>
    </row>
    <row r="25" spans="2:27" x14ac:dyDescent="0.25">
      <c r="B25" s="63"/>
      <c r="C25" s="6" t="s">
        <v>27</v>
      </c>
      <c r="D25" s="27">
        <f>'Cena na poramnuvanje'!D25*'Sreden kurs'!$D$7</f>
        <v>0</v>
      </c>
      <c r="E25" s="27">
        <f>'Cena na poramnuvanje'!E25*'Sreden kurs'!$D$7</f>
        <v>0</v>
      </c>
      <c r="F25" s="27">
        <f>'Cena na poramnuvanje'!F25*'Sreden kurs'!$D$7</f>
        <v>0</v>
      </c>
      <c r="G25" s="27">
        <f>'Cena na poramnuvanje'!G25*'Sreden kurs'!$D$7</f>
        <v>0</v>
      </c>
      <c r="H25" s="27">
        <f>'Cena na poramnuvanje'!H25*'Sreden kurs'!$D$7</f>
        <v>0</v>
      </c>
      <c r="I25" s="27">
        <f>'Cena na poramnuvanje'!I25*'Sreden kurs'!$D$7</f>
        <v>0</v>
      </c>
      <c r="J25" s="27">
        <f>'Cena na poramnuvanje'!J25*'Sreden kurs'!$D$7</f>
        <v>0</v>
      </c>
      <c r="K25" s="27">
        <f>'Cena na poramnuvanje'!K25*'Sreden kurs'!$D$7</f>
        <v>0</v>
      </c>
      <c r="L25" s="27">
        <f>'Cena na poramnuvanje'!L25*'Sreden kurs'!$D$7</f>
        <v>0</v>
      </c>
      <c r="M25" s="27">
        <f>'Cena na poramnuvanje'!M25*'Sreden kurs'!$D$7</f>
        <v>0</v>
      </c>
      <c r="N25" s="27">
        <f>'Cena na poramnuvanje'!N25*'Sreden kurs'!$D$7</f>
        <v>0</v>
      </c>
      <c r="O25" s="27">
        <f>'Cena na poramnuvanje'!O25*'Sreden kurs'!$D$7</f>
        <v>0</v>
      </c>
      <c r="P25" s="27">
        <f>'Cena na poramnuvanje'!P25*'Sreden kurs'!$D$7</f>
        <v>0</v>
      </c>
      <c r="Q25" s="27">
        <f>'Cena na poramnuvanje'!Q25*'Sreden kurs'!$D$7</f>
        <v>0</v>
      </c>
      <c r="R25" s="27">
        <f>'Cena na poramnuvanje'!R25*'Sreden kurs'!$D$7</f>
        <v>0</v>
      </c>
      <c r="S25" s="27">
        <f>'Cena na poramnuvanje'!S25*'Sreden kurs'!$D$7</f>
        <v>0</v>
      </c>
      <c r="T25" s="27">
        <f>'Cena na poramnuvanje'!T25*'Sreden kurs'!$D$7</f>
        <v>0</v>
      </c>
      <c r="U25" s="27">
        <f>'Cena na poramnuvanje'!U25*'Sreden kurs'!$D$7</f>
        <v>0</v>
      </c>
      <c r="V25" s="27">
        <f>'Cena na poramnuvanje'!V25*'Sreden kurs'!$D$7</f>
        <v>0</v>
      </c>
      <c r="W25" s="27">
        <f>'Cena na poramnuvanje'!W25*'Sreden kurs'!$D$7</f>
        <v>0</v>
      </c>
      <c r="X25" s="27">
        <f>'Cena na poramnuvanje'!X25*'Sreden kurs'!$D$7</f>
        <v>0</v>
      </c>
      <c r="Y25" s="27">
        <f>'Cena na poramnuvanje'!Y25*'Sreden kurs'!$D$7</f>
        <v>0</v>
      </c>
      <c r="Z25" s="27">
        <f>'Cena na poramnuvanje'!Z25*'Sreden kurs'!$D$7</f>
        <v>0</v>
      </c>
      <c r="AA25" s="28">
        <f>'Cena na poramnuvanje'!AA25*'Sreden kurs'!$D$7</f>
        <v>0</v>
      </c>
    </row>
    <row r="26" spans="2:27" x14ac:dyDescent="0.25">
      <c r="B26" s="63"/>
      <c r="C26" s="6" t="s">
        <v>28</v>
      </c>
      <c r="D26" s="27">
        <f>'Cena na poramnuvanje'!D26*'Sreden kurs'!$D$7</f>
        <v>0</v>
      </c>
      <c r="E26" s="27">
        <f>'Cena na poramnuvanje'!E26*'Sreden kurs'!$D$7</f>
        <v>0</v>
      </c>
      <c r="F26" s="27">
        <f>'Cena na poramnuvanje'!F26*'Sreden kurs'!$D$7</f>
        <v>0</v>
      </c>
      <c r="G26" s="27">
        <f>'Cena na poramnuvanje'!G26*'Sreden kurs'!$D$7</f>
        <v>0</v>
      </c>
      <c r="H26" s="27">
        <f>'Cena na poramnuvanje'!H26*'Sreden kurs'!$D$7</f>
        <v>0</v>
      </c>
      <c r="I26" s="27">
        <f>'Cena na poramnuvanje'!I26*'Sreden kurs'!$D$7</f>
        <v>0</v>
      </c>
      <c r="J26" s="27">
        <f>'Cena na poramnuvanje'!J26*'Sreden kurs'!$D$7</f>
        <v>0</v>
      </c>
      <c r="K26" s="27">
        <f>'Cena na poramnuvanje'!K26*'Sreden kurs'!$D$7</f>
        <v>0</v>
      </c>
      <c r="L26" s="27">
        <f>'Cena na poramnuvanje'!L26*'Sreden kurs'!$D$7</f>
        <v>0</v>
      </c>
      <c r="M26" s="27">
        <f>'Cena na poramnuvanje'!M26*'Sreden kurs'!$D$7</f>
        <v>0</v>
      </c>
      <c r="N26" s="27">
        <f>'Cena na poramnuvanje'!N26*'Sreden kurs'!$D$7</f>
        <v>0</v>
      </c>
      <c r="O26" s="27">
        <f>'Cena na poramnuvanje'!O26*'Sreden kurs'!$D$7</f>
        <v>0</v>
      </c>
      <c r="P26" s="27">
        <f>'Cena na poramnuvanje'!P26*'Sreden kurs'!$D$7</f>
        <v>0</v>
      </c>
      <c r="Q26" s="27">
        <f>'Cena na poramnuvanje'!Q26*'Sreden kurs'!$D$7</f>
        <v>0</v>
      </c>
      <c r="R26" s="27">
        <f>'Cena na poramnuvanje'!R26*'Sreden kurs'!$D$7</f>
        <v>0</v>
      </c>
      <c r="S26" s="27">
        <f>'Cena na poramnuvanje'!S26*'Sreden kurs'!$D$7</f>
        <v>0</v>
      </c>
      <c r="T26" s="27">
        <f>'Cena na poramnuvanje'!T26*'Sreden kurs'!$D$7</f>
        <v>0</v>
      </c>
      <c r="U26" s="27">
        <f>'Cena na poramnuvanje'!U26*'Sreden kurs'!$D$7</f>
        <v>0</v>
      </c>
      <c r="V26" s="27">
        <f>'Cena na poramnuvanje'!V26*'Sreden kurs'!$D$7</f>
        <v>0</v>
      </c>
      <c r="W26" s="27">
        <f>'Cena na poramnuvanje'!W26*'Sreden kurs'!$D$7</f>
        <v>0</v>
      </c>
      <c r="X26" s="27">
        <f>'Cena na poramnuvanje'!X26*'Sreden kurs'!$D$7</f>
        <v>0</v>
      </c>
      <c r="Y26" s="27">
        <f>'Cena na poramnuvanje'!Y26*'Sreden kurs'!$D$7</f>
        <v>0</v>
      </c>
      <c r="Z26" s="27">
        <f>'Cena na poramnuvanje'!Z26*'Sreden kurs'!$D$7</f>
        <v>0</v>
      </c>
      <c r="AA26" s="28">
        <f>'Cena na poramnuvanje'!AA26*'Sreden kurs'!$D$7</f>
        <v>0</v>
      </c>
    </row>
    <row r="27" spans="2:27" ht="15.75" thickBot="1" x14ac:dyDescent="0.3">
      <c r="B27" s="64"/>
      <c r="C27" s="9" t="s">
        <v>29</v>
      </c>
      <c r="D27" s="29">
        <f>'Cena na poramnuvanje'!D27*'Sreden kurs'!$D$7</f>
        <v>0</v>
      </c>
      <c r="E27" s="29">
        <f>'Cena na poramnuvanje'!E27*'Sreden kurs'!$D$7</f>
        <v>0</v>
      </c>
      <c r="F27" s="29">
        <f>'Cena na poramnuvanje'!F27*'Sreden kurs'!$D$7</f>
        <v>0</v>
      </c>
      <c r="G27" s="29">
        <f>'Cena na poramnuvanje'!G27*'Sreden kurs'!$D$7</f>
        <v>0</v>
      </c>
      <c r="H27" s="29">
        <f>'Cena na poramnuvanje'!H27*'Sreden kurs'!$D$7</f>
        <v>0</v>
      </c>
      <c r="I27" s="29">
        <f>'Cena na poramnuvanje'!I27*'Sreden kurs'!$D$7</f>
        <v>0</v>
      </c>
      <c r="J27" s="29">
        <f>'Cena na poramnuvanje'!J27*'Sreden kurs'!$D$7</f>
        <v>0</v>
      </c>
      <c r="K27" s="29">
        <f>'Cena na poramnuvanje'!K27*'Sreden kurs'!$D$7</f>
        <v>0</v>
      </c>
      <c r="L27" s="29">
        <f>'Cena na poramnuvanje'!L27*'Sreden kurs'!$D$7</f>
        <v>0</v>
      </c>
      <c r="M27" s="29">
        <f>'Cena na poramnuvanje'!M27*'Sreden kurs'!$D$7</f>
        <v>0</v>
      </c>
      <c r="N27" s="29">
        <f>'Cena na poramnuvanje'!N27*'Sreden kurs'!$D$7</f>
        <v>0</v>
      </c>
      <c r="O27" s="29">
        <f>'Cena na poramnuvanje'!O27*'Sreden kurs'!$D$7</f>
        <v>0</v>
      </c>
      <c r="P27" s="29">
        <f>'Cena na poramnuvanje'!P27*'Sreden kurs'!$D$7</f>
        <v>0</v>
      </c>
      <c r="Q27" s="29">
        <f>'Cena na poramnuvanje'!Q27*'Sreden kurs'!$D$7</f>
        <v>0</v>
      </c>
      <c r="R27" s="29">
        <f>'Cena na poramnuvanje'!R27*'Sreden kurs'!$D$7</f>
        <v>0</v>
      </c>
      <c r="S27" s="29">
        <f>'Cena na poramnuvanje'!S27*'Sreden kurs'!$D$7</f>
        <v>0</v>
      </c>
      <c r="T27" s="29">
        <f>'Cena na poramnuvanje'!T27*'Sreden kurs'!$D$7</f>
        <v>0</v>
      </c>
      <c r="U27" s="29">
        <f>'Cena na poramnuvanje'!U27*'Sreden kurs'!$D$7</f>
        <v>0</v>
      </c>
      <c r="V27" s="29">
        <f>'Cena na poramnuvanje'!V27*'Sreden kurs'!$D$7</f>
        <v>0</v>
      </c>
      <c r="W27" s="29">
        <f>'Cena na poramnuvanje'!W27*'Sreden kurs'!$D$7</f>
        <v>0</v>
      </c>
      <c r="X27" s="29">
        <f>'Cena na poramnuvanje'!X27*'Sreden kurs'!$D$7</f>
        <v>0</v>
      </c>
      <c r="Y27" s="29">
        <f>'Cena na poramnuvanje'!Y27*'Sreden kurs'!$D$7</f>
        <v>0</v>
      </c>
      <c r="Z27" s="29">
        <f>'Cena na poramnuvanje'!Z27*'Sreden kurs'!$D$7</f>
        <v>0</v>
      </c>
      <c r="AA27" s="30">
        <f>'Cena na poramnuvanje'!AA27*'Sreden kurs'!$D$7</f>
        <v>0</v>
      </c>
    </row>
    <row r="28" spans="2:27" ht="15.75" thickTop="1" x14ac:dyDescent="0.25">
      <c r="B28" s="62" t="str">
        <f>'Cena na poramnuvanje'!B28:B31</f>
        <v>07.02.2023</v>
      </c>
      <c r="C28" s="6" t="s">
        <v>26</v>
      </c>
      <c r="D28" s="27">
        <f>'Cena na poramnuvanje'!D28*'Sreden kurs'!$D$8</f>
        <v>12613.219035178876</v>
      </c>
      <c r="E28" s="27">
        <f>'Cena na poramnuvanje'!E28*'Sreden kurs'!$D$8</f>
        <v>11737.712569354839</v>
      </c>
      <c r="F28" s="27">
        <f>'Cena na poramnuvanje'!F28*'Sreden kurs'!$D$8</f>
        <v>12135.729706435746</v>
      </c>
      <c r="G28" s="27">
        <f>'Cena na poramnuvanje'!G28*'Sreden kurs'!$D$8</f>
        <v>13237.279200000003</v>
      </c>
      <c r="H28" s="27">
        <f>'Cena na poramnuvanje'!H28*'Sreden kurs'!$D$8</f>
        <v>12930.720493717818</v>
      </c>
      <c r="I28" s="27">
        <f>'Cena na poramnuvanje'!I28*'Sreden kurs'!$D$8</f>
        <v>13276.093222147652</v>
      </c>
      <c r="J28" s="27">
        <f>'Cena na poramnuvanje'!J28*'Sreden kurs'!$D$8</f>
        <v>14471.788469511614</v>
      </c>
      <c r="K28" s="27">
        <f>'Cena na poramnuvanje'!K28*'Sreden kurs'!$D$8</f>
        <v>15938.150871951219</v>
      </c>
      <c r="L28" s="27">
        <f>'Cena na poramnuvanje'!L28*'Sreden kurs'!$D$8</f>
        <v>19945.9935</v>
      </c>
      <c r="M28" s="27">
        <f>'Cena na poramnuvanje'!M28*'Sreden kurs'!$D$8</f>
        <v>17735.954780923996</v>
      </c>
      <c r="N28" s="27">
        <f>'Cena na poramnuvanje'!N28*'Sreden kurs'!$D$8</f>
        <v>16050.153952739722</v>
      </c>
      <c r="O28" s="27">
        <f>'Cena na poramnuvanje'!O28*'Sreden kurs'!$D$8</f>
        <v>14437.223736724962</v>
      </c>
      <c r="P28" s="27">
        <f>'Cena na poramnuvanje'!P28*'Sreden kurs'!$D$8</f>
        <v>0</v>
      </c>
      <c r="Q28" s="27">
        <f>'Cena na poramnuvanje'!Q28*'Sreden kurs'!$D$8</f>
        <v>0</v>
      </c>
      <c r="R28" s="27">
        <f>'Cena na poramnuvanje'!R28*'Sreden kurs'!$D$8</f>
        <v>0</v>
      </c>
      <c r="S28" s="27">
        <f>'Cena na poramnuvanje'!S28*'Sreden kurs'!$D$8</f>
        <v>0</v>
      </c>
      <c r="T28" s="27">
        <f>'Cena na poramnuvanje'!T28*'Sreden kurs'!$D$8</f>
        <v>0</v>
      </c>
      <c r="U28" s="27">
        <f>'Cena na poramnuvanje'!U28*'Sreden kurs'!$D$8</f>
        <v>20568.496049999998</v>
      </c>
      <c r="V28" s="27">
        <f>'Cena na poramnuvanje'!V28*'Sreden kurs'!$D$8</f>
        <v>22518.870857142858</v>
      </c>
      <c r="W28" s="27">
        <f>'Cena na poramnuvanje'!W28*'Sreden kurs'!$D$8</f>
        <v>20996.666167127074</v>
      </c>
      <c r="X28" s="27">
        <f>'Cena na poramnuvanje'!X28*'Sreden kurs'!$D$8</f>
        <v>18273.109025086502</v>
      </c>
      <c r="Y28" s="27">
        <f>'Cena na poramnuvanje'!Y28*'Sreden kurs'!$D$8</f>
        <v>17250.562428012687</v>
      </c>
      <c r="Z28" s="27">
        <f>'Cena na poramnuvanje'!Z28*'Sreden kurs'!$D$8</f>
        <v>14756.095151528385</v>
      </c>
      <c r="AA28" s="28">
        <f>'Cena na poramnuvanje'!AA28*'Sreden kurs'!$D$8</f>
        <v>13881.00298239579</v>
      </c>
    </row>
    <row r="29" spans="2:27" x14ac:dyDescent="0.25">
      <c r="B29" s="63"/>
      <c r="C29" s="6" t="s">
        <v>27</v>
      </c>
      <c r="D29" s="27">
        <f>'Cena na poramnuvanje'!D29*'Sreden kurs'!$D$8</f>
        <v>0</v>
      </c>
      <c r="E29" s="27">
        <f>'Cena na poramnuvanje'!E29*'Sreden kurs'!$D$8</f>
        <v>0</v>
      </c>
      <c r="F29" s="27">
        <f>'Cena na poramnuvanje'!F29*'Sreden kurs'!$D$8</f>
        <v>0</v>
      </c>
      <c r="G29" s="27">
        <f>'Cena na poramnuvanje'!G29*'Sreden kurs'!$D$8</f>
        <v>0</v>
      </c>
      <c r="H29" s="27">
        <f>'Cena na poramnuvanje'!H29*'Sreden kurs'!$D$8</f>
        <v>0</v>
      </c>
      <c r="I29" s="27">
        <f>'Cena na poramnuvanje'!I29*'Sreden kurs'!$D$8</f>
        <v>0</v>
      </c>
      <c r="J29" s="27">
        <f>'Cena na poramnuvanje'!J29*'Sreden kurs'!$D$8</f>
        <v>0</v>
      </c>
      <c r="K29" s="27">
        <f>'Cena na poramnuvanje'!K29*'Sreden kurs'!$D$8</f>
        <v>0</v>
      </c>
      <c r="L29" s="27">
        <f>'Cena na poramnuvanje'!L29*'Sreden kurs'!$D$8</f>
        <v>0</v>
      </c>
      <c r="M29" s="27">
        <f>'Cena na poramnuvanje'!M29*'Sreden kurs'!$D$8</f>
        <v>0</v>
      </c>
      <c r="N29" s="27">
        <f>'Cena na poramnuvanje'!N29*'Sreden kurs'!$D$8</f>
        <v>0</v>
      </c>
      <c r="O29" s="27">
        <f>'Cena na poramnuvanje'!O29*'Sreden kurs'!$D$8</f>
        <v>0</v>
      </c>
      <c r="P29" s="27">
        <f>'Cena na poramnuvanje'!P29*'Sreden kurs'!$D$8</f>
        <v>4842.4405499999993</v>
      </c>
      <c r="Q29" s="27">
        <f>'Cena na poramnuvanje'!Q29*'Sreden kurs'!$D$8</f>
        <v>3406.5141441986634</v>
      </c>
      <c r="R29" s="27">
        <f>'Cena na poramnuvanje'!R29*'Sreden kurs'!$D$8</f>
        <v>3029.2245000000007</v>
      </c>
      <c r="S29" s="27">
        <f>'Cena na poramnuvanje'!S29*'Sreden kurs'!$D$8</f>
        <v>3665.7962603343472</v>
      </c>
      <c r="T29" s="27">
        <f>'Cena na poramnuvanje'!T29*'Sreden kurs'!$D$8</f>
        <v>5860.4080500000009</v>
      </c>
      <c r="U29" s="27">
        <f>'Cena na poramnuvanje'!U29*'Sreden kurs'!$D$8</f>
        <v>0</v>
      </c>
      <c r="V29" s="27">
        <f>'Cena na poramnuvanje'!V29*'Sreden kurs'!$D$8</f>
        <v>0</v>
      </c>
      <c r="W29" s="27">
        <f>'Cena na poramnuvanje'!W29*'Sreden kurs'!$D$8</f>
        <v>0</v>
      </c>
      <c r="X29" s="27">
        <f>'Cena na poramnuvanje'!X29*'Sreden kurs'!$D$8</f>
        <v>0</v>
      </c>
      <c r="Y29" s="27">
        <f>'Cena na poramnuvanje'!Y29*'Sreden kurs'!$D$8</f>
        <v>0</v>
      </c>
      <c r="Z29" s="27">
        <f>'Cena na poramnuvanje'!Z29*'Sreden kurs'!$D$8</f>
        <v>0</v>
      </c>
      <c r="AA29" s="28">
        <f>'Cena na poramnuvanje'!AA29*'Sreden kurs'!$D$8</f>
        <v>0</v>
      </c>
    </row>
    <row r="30" spans="2:27" x14ac:dyDescent="0.25">
      <c r="B30" s="63"/>
      <c r="C30" s="6" t="s">
        <v>28</v>
      </c>
      <c r="D30" s="27">
        <f>'Cena na poramnuvanje'!D30*'Sreden kurs'!$D$8</f>
        <v>0</v>
      </c>
      <c r="E30" s="27">
        <f>'Cena na poramnuvanje'!E30*'Sreden kurs'!$D$8</f>
        <v>0</v>
      </c>
      <c r="F30" s="27">
        <f>'Cena na poramnuvanje'!F30*'Sreden kurs'!$D$8</f>
        <v>0</v>
      </c>
      <c r="G30" s="27">
        <f>'Cena na poramnuvanje'!G30*'Sreden kurs'!$D$8</f>
        <v>0</v>
      </c>
      <c r="H30" s="27">
        <f>'Cena na poramnuvanje'!H30*'Sreden kurs'!$D$8</f>
        <v>0</v>
      </c>
      <c r="I30" s="27">
        <f>'Cena na poramnuvanje'!I30*'Sreden kurs'!$D$8</f>
        <v>0</v>
      </c>
      <c r="J30" s="27">
        <f>'Cena na poramnuvanje'!J30*'Sreden kurs'!$D$8</f>
        <v>0</v>
      </c>
      <c r="K30" s="27">
        <f>'Cena na poramnuvanje'!K30*'Sreden kurs'!$D$8</f>
        <v>0</v>
      </c>
      <c r="L30" s="27">
        <f>'Cena na poramnuvanje'!L30*'Sreden kurs'!$D$8</f>
        <v>0</v>
      </c>
      <c r="M30" s="27">
        <f>'Cena na poramnuvanje'!M30*'Sreden kurs'!$D$8</f>
        <v>0</v>
      </c>
      <c r="N30" s="27">
        <f>'Cena na poramnuvanje'!N30*'Sreden kurs'!$D$8</f>
        <v>0</v>
      </c>
      <c r="O30" s="27">
        <f>'Cena na poramnuvanje'!O30*'Sreden kurs'!$D$8</f>
        <v>0</v>
      </c>
      <c r="P30" s="27">
        <f>'Cena na poramnuvanje'!P30*'Sreden kurs'!$D$8</f>
        <v>0</v>
      </c>
      <c r="Q30" s="27">
        <f>'Cena na poramnuvanje'!Q30*'Sreden kurs'!$D$8</f>
        <v>0</v>
      </c>
      <c r="R30" s="27">
        <f>'Cena na poramnuvanje'!R30*'Sreden kurs'!$D$8</f>
        <v>0</v>
      </c>
      <c r="S30" s="27">
        <f>'Cena na poramnuvanje'!S30*'Sreden kurs'!$D$8</f>
        <v>0</v>
      </c>
      <c r="T30" s="27">
        <f>'Cena na poramnuvanje'!T30*'Sreden kurs'!$D$8</f>
        <v>0</v>
      </c>
      <c r="U30" s="27">
        <f>'Cena na poramnuvanje'!U30*'Sreden kurs'!$D$8</f>
        <v>0</v>
      </c>
      <c r="V30" s="27">
        <f>'Cena na poramnuvanje'!V30*'Sreden kurs'!$D$8</f>
        <v>0</v>
      </c>
      <c r="W30" s="27">
        <f>'Cena na poramnuvanje'!W30*'Sreden kurs'!$D$8</f>
        <v>0</v>
      </c>
      <c r="X30" s="27">
        <f>'Cena na poramnuvanje'!X30*'Sreden kurs'!$D$8</f>
        <v>0</v>
      </c>
      <c r="Y30" s="27">
        <f>'Cena na poramnuvanje'!Y30*'Sreden kurs'!$D$8</f>
        <v>0</v>
      </c>
      <c r="Z30" s="27">
        <f>'Cena na poramnuvanje'!Z30*'Sreden kurs'!$D$8</f>
        <v>0</v>
      </c>
      <c r="AA30" s="28">
        <f>'Cena na poramnuvanje'!AA30*'Sreden kurs'!$D$8</f>
        <v>0</v>
      </c>
    </row>
    <row r="31" spans="2:27" ht="15.75" thickBot="1" x14ac:dyDescent="0.3">
      <c r="B31" s="64"/>
      <c r="C31" s="9" t="s">
        <v>29</v>
      </c>
      <c r="D31" s="29">
        <f>'Cena na poramnuvanje'!D31*'Sreden kurs'!$D$8</f>
        <v>0</v>
      </c>
      <c r="E31" s="29">
        <f>'Cena na poramnuvanje'!E31*'Sreden kurs'!$D$8</f>
        <v>0</v>
      </c>
      <c r="F31" s="29">
        <f>'Cena na poramnuvanje'!F31*'Sreden kurs'!$D$8</f>
        <v>0</v>
      </c>
      <c r="G31" s="29">
        <f>'Cena na poramnuvanje'!G31*'Sreden kurs'!$D$8</f>
        <v>0</v>
      </c>
      <c r="H31" s="29">
        <f>'Cena na poramnuvanje'!H31*'Sreden kurs'!$D$8</f>
        <v>0</v>
      </c>
      <c r="I31" s="29">
        <f>'Cena na poramnuvanje'!I31*'Sreden kurs'!$D$8</f>
        <v>0</v>
      </c>
      <c r="J31" s="29">
        <f>'Cena na poramnuvanje'!J31*'Sreden kurs'!$D$8</f>
        <v>0</v>
      </c>
      <c r="K31" s="29">
        <f>'Cena na poramnuvanje'!K31*'Sreden kurs'!$D$8</f>
        <v>0</v>
      </c>
      <c r="L31" s="29">
        <f>'Cena na poramnuvanje'!L31*'Sreden kurs'!$D$8</f>
        <v>0</v>
      </c>
      <c r="M31" s="29">
        <f>'Cena na poramnuvanje'!M31*'Sreden kurs'!$D$8</f>
        <v>0</v>
      </c>
      <c r="N31" s="29">
        <f>'Cena na poramnuvanje'!N31*'Sreden kurs'!$D$8</f>
        <v>0</v>
      </c>
      <c r="O31" s="29">
        <f>'Cena na poramnuvanje'!O31*'Sreden kurs'!$D$8</f>
        <v>0</v>
      </c>
      <c r="P31" s="29">
        <f>'Cena na poramnuvanje'!P31*'Sreden kurs'!$D$8</f>
        <v>0</v>
      </c>
      <c r="Q31" s="29">
        <f>'Cena na poramnuvanje'!Q31*'Sreden kurs'!$D$8</f>
        <v>0</v>
      </c>
      <c r="R31" s="29">
        <f>'Cena na poramnuvanje'!R31*'Sreden kurs'!$D$8</f>
        <v>0</v>
      </c>
      <c r="S31" s="29">
        <f>'Cena na poramnuvanje'!S31*'Sreden kurs'!$D$8</f>
        <v>0</v>
      </c>
      <c r="T31" s="29">
        <f>'Cena na poramnuvanje'!T31*'Sreden kurs'!$D$8</f>
        <v>0</v>
      </c>
      <c r="U31" s="29">
        <f>'Cena na poramnuvanje'!U31*'Sreden kurs'!$D$8</f>
        <v>0</v>
      </c>
      <c r="V31" s="29">
        <f>'Cena na poramnuvanje'!V31*'Sreden kurs'!$D$8</f>
        <v>0</v>
      </c>
      <c r="W31" s="29">
        <f>'Cena na poramnuvanje'!W31*'Sreden kurs'!$D$8</f>
        <v>0</v>
      </c>
      <c r="X31" s="29">
        <f>'Cena na poramnuvanje'!X31*'Sreden kurs'!$D$8</f>
        <v>0</v>
      </c>
      <c r="Y31" s="29">
        <f>'Cena na poramnuvanje'!Y31*'Sreden kurs'!$D$8</f>
        <v>0</v>
      </c>
      <c r="Z31" s="29">
        <f>'Cena na poramnuvanje'!Z31*'Sreden kurs'!$D$8</f>
        <v>0</v>
      </c>
      <c r="AA31" s="30">
        <f>'Cena na poramnuvanje'!AA31*'Sreden kurs'!$D$8</f>
        <v>0</v>
      </c>
    </row>
    <row r="32" spans="2:27" ht="15.75" thickTop="1" x14ac:dyDescent="0.25">
      <c r="B32" s="62" t="str">
        <f>'Cena na poramnuvanje'!B32:B35</f>
        <v>08.02.2023</v>
      </c>
      <c r="C32" s="6" t="s">
        <v>26</v>
      </c>
      <c r="D32" s="27">
        <f>'Cena na poramnuvanje'!D32*'Sreden kurs'!$D$9</f>
        <v>13307.789433530301</v>
      </c>
      <c r="E32" s="27">
        <f>'Cena na poramnuvanje'!E32*'Sreden kurs'!$D$9</f>
        <v>12541.502820535712</v>
      </c>
      <c r="F32" s="27">
        <f>'Cena na poramnuvanje'!F32*'Sreden kurs'!$D$9</f>
        <v>12028.674150000001</v>
      </c>
      <c r="G32" s="27">
        <f>'Cena na poramnuvanje'!G32*'Sreden kurs'!$D$9</f>
        <v>13718.5002</v>
      </c>
      <c r="H32" s="27">
        <f>'Cena na poramnuvanje'!H32*'Sreden kurs'!$D$9</f>
        <v>13508.737200000003</v>
      </c>
      <c r="I32" s="27">
        <f>'Cena na poramnuvanje'!I32*'Sreden kurs'!$D$9</f>
        <v>13250.114179411763</v>
      </c>
      <c r="J32" s="27">
        <f>'Cena na poramnuvanje'!J32*'Sreden kurs'!$D$9</f>
        <v>14962.428661764709</v>
      </c>
      <c r="K32" s="27">
        <f>'Cena na poramnuvanje'!K32*'Sreden kurs'!$D$9</f>
        <v>18053.272867259784</v>
      </c>
      <c r="L32" s="27">
        <f>'Cena na poramnuvanje'!L32*'Sreden kurs'!$D$9</f>
        <v>19798.68682609695</v>
      </c>
      <c r="M32" s="27">
        <f>'Cena na poramnuvanje'!M32*'Sreden kurs'!$D$9</f>
        <v>15341.202518809732</v>
      </c>
      <c r="N32" s="27">
        <f>'Cena na poramnuvanje'!N32*'Sreden kurs'!$D$9</f>
        <v>12215.287218185515</v>
      </c>
      <c r="O32" s="27">
        <f>'Cena na poramnuvanje'!O32*'Sreden kurs'!$D$9</f>
        <v>12225.846458955224</v>
      </c>
      <c r="P32" s="27">
        <f>'Cena na poramnuvanje'!P32*'Sreden kurs'!$D$9</f>
        <v>0</v>
      </c>
      <c r="Q32" s="27">
        <f>'Cena na poramnuvanje'!Q32*'Sreden kurs'!$D$9</f>
        <v>0</v>
      </c>
      <c r="R32" s="27">
        <f>'Cena na poramnuvanje'!R32*'Sreden kurs'!$D$9</f>
        <v>0</v>
      </c>
      <c r="S32" s="27">
        <f>'Cena na poramnuvanje'!S32*'Sreden kurs'!$D$9</f>
        <v>0</v>
      </c>
      <c r="T32" s="27">
        <f>'Cena na poramnuvanje'!T32*'Sreden kurs'!$D$9</f>
        <v>0</v>
      </c>
      <c r="U32" s="27">
        <f>'Cena na poramnuvanje'!U32*'Sreden kurs'!$D$9</f>
        <v>16367.210026744186</v>
      </c>
      <c r="V32" s="27">
        <f>'Cena na poramnuvanje'!V32*'Sreden kurs'!$D$9</f>
        <v>17681.141308017333</v>
      </c>
      <c r="W32" s="27">
        <f>'Cena na poramnuvanje'!W32*'Sreden kurs'!$D$9</f>
        <v>14679.159271100918</v>
      </c>
      <c r="X32" s="27">
        <f>'Cena na poramnuvanje'!X32*'Sreden kurs'!$D$9</f>
        <v>13112.23029</v>
      </c>
      <c r="Y32" s="27">
        <f>'Cena na poramnuvanje'!Y32*'Sreden kurs'!$D$9</f>
        <v>12449.359590517242</v>
      </c>
      <c r="Z32" s="27">
        <f>'Cena na poramnuvanje'!Z32*'Sreden kurs'!$D$9</f>
        <v>12478.15916213592</v>
      </c>
      <c r="AA32" s="28">
        <f>'Cena na poramnuvanje'!AA32*'Sreden kurs'!$D$9</f>
        <v>10814.397113046085</v>
      </c>
    </row>
    <row r="33" spans="2:27" x14ac:dyDescent="0.25">
      <c r="B33" s="63"/>
      <c r="C33" s="6" t="s">
        <v>27</v>
      </c>
      <c r="D33" s="27">
        <f>'Cena na poramnuvanje'!D33*'Sreden kurs'!$D$9</f>
        <v>0</v>
      </c>
      <c r="E33" s="27">
        <f>'Cena na poramnuvanje'!E33*'Sreden kurs'!$D$9</f>
        <v>0</v>
      </c>
      <c r="F33" s="27">
        <f>'Cena na poramnuvanje'!F33*'Sreden kurs'!$D$9</f>
        <v>0</v>
      </c>
      <c r="G33" s="27">
        <f>'Cena na poramnuvanje'!G33*'Sreden kurs'!$D$9</f>
        <v>0</v>
      </c>
      <c r="H33" s="27">
        <f>'Cena na poramnuvanje'!H33*'Sreden kurs'!$D$9</f>
        <v>0</v>
      </c>
      <c r="I33" s="27">
        <f>'Cena na poramnuvanje'!I33*'Sreden kurs'!$D$9</f>
        <v>0</v>
      </c>
      <c r="J33" s="27">
        <f>'Cena na poramnuvanje'!J33*'Sreden kurs'!$D$9</f>
        <v>0</v>
      </c>
      <c r="K33" s="27">
        <f>'Cena na poramnuvanje'!K33*'Sreden kurs'!$D$9</f>
        <v>0</v>
      </c>
      <c r="L33" s="27">
        <f>'Cena na poramnuvanje'!L33*'Sreden kurs'!$D$9</f>
        <v>0</v>
      </c>
      <c r="M33" s="27">
        <f>'Cena na poramnuvanje'!M33*'Sreden kurs'!$D$9</f>
        <v>0</v>
      </c>
      <c r="N33" s="27">
        <f>'Cena na poramnuvanje'!N33*'Sreden kurs'!$D$9</f>
        <v>0</v>
      </c>
      <c r="O33" s="27">
        <f>'Cena na poramnuvanje'!O33*'Sreden kurs'!$D$9</f>
        <v>0</v>
      </c>
      <c r="P33" s="27">
        <f>'Cena na poramnuvanje'!P33*'Sreden kurs'!$D$9</f>
        <v>4454.3789999999999</v>
      </c>
      <c r="Q33" s="27">
        <f>'Cena na poramnuvanje'!Q33*'Sreden kurs'!$D$9</f>
        <v>4456.8467999999993</v>
      </c>
      <c r="R33" s="27">
        <f>'Cena na poramnuvanje'!R33*'Sreden kurs'!$D$9</f>
        <v>3894.5967815988647</v>
      </c>
      <c r="S33" s="27">
        <f>'Cena na poramnuvanje'!S33*'Sreden kurs'!$D$9</f>
        <v>3249.8029132414831</v>
      </c>
      <c r="T33" s="27">
        <f>'Cena na poramnuvanje'!T33*'Sreden kurs'!$D$9</f>
        <v>3152.8653478021974</v>
      </c>
      <c r="U33" s="27">
        <f>'Cena na poramnuvanje'!U33*'Sreden kurs'!$D$9</f>
        <v>0</v>
      </c>
      <c r="V33" s="27">
        <f>'Cena na poramnuvanje'!V33*'Sreden kurs'!$D$9</f>
        <v>0</v>
      </c>
      <c r="W33" s="27">
        <f>'Cena na poramnuvanje'!W33*'Sreden kurs'!$D$9</f>
        <v>0</v>
      </c>
      <c r="X33" s="27">
        <f>'Cena na poramnuvanje'!X33*'Sreden kurs'!$D$9</f>
        <v>0</v>
      </c>
      <c r="Y33" s="27">
        <f>'Cena na poramnuvanje'!Y33*'Sreden kurs'!$D$9</f>
        <v>0</v>
      </c>
      <c r="Z33" s="27">
        <f>'Cena na poramnuvanje'!Z33*'Sreden kurs'!$D$9</f>
        <v>0</v>
      </c>
      <c r="AA33" s="28">
        <f>'Cena na poramnuvanje'!AA33*'Sreden kurs'!$D$9</f>
        <v>0</v>
      </c>
    </row>
    <row r="34" spans="2:27" x14ac:dyDescent="0.25">
      <c r="B34" s="63"/>
      <c r="C34" s="6" t="s">
        <v>28</v>
      </c>
      <c r="D34" s="27">
        <f>'Cena na poramnuvanje'!D34*'Sreden kurs'!$D$9</f>
        <v>0</v>
      </c>
      <c r="E34" s="27">
        <f>'Cena na poramnuvanje'!E34*'Sreden kurs'!$D$9</f>
        <v>0</v>
      </c>
      <c r="F34" s="27">
        <f>'Cena na poramnuvanje'!F34*'Sreden kurs'!$D$9</f>
        <v>0</v>
      </c>
      <c r="G34" s="27">
        <f>'Cena na poramnuvanje'!G34*'Sreden kurs'!$D$9</f>
        <v>0</v>
      </c>
      <c r="H34" s="27">
        <f>'Cena na poramnuvanje'!H34*'Sreden kurs'!$D$9</f>
        <v>0</v>
      </c>
      <c r="I34" s="27">
        <f>'Cena na poramnuvanje'!I34*'Sreden kurs'!$D$9</f>
        <v>0</v>
      </c>
      <c r="J34" s="27">
        <f>'Cena na poramnuvanje'!J34*'Sreden kurs'!$D$9</f>
        <v>0</v>
      </c>
      <c r="K34" s="27">
        <f>'Cena na poramnuvanje'!K34*'Sreden kurs'!$D$9</f>
        <v>0</v>
      </c>
      <c r="L34" s="27">
        <f>'Cena na poramnuvanje'!L34*'Sreden kurs'!$D$9</f>
        <v>0</v>
      </c>
      <c r="M34" s="27">
        <f>'Cena na poramnuvanje'!M34*'Sreden kurs'!$D$9</f>
        <v>0</v>
      </c>
      <c r="N34" s="27">
        <f>'Cena na poramnuvanje'!N34*'Sreden kurs'!$D$9</f>
        <v>0</v>
      </c>
      <c r="O34" s="27">
        <f>'Cena na poramnuvanje'!O34*'Sreden kurs'!$D$9</f>
        <v>0</v>
      </c>
      <c r="P34" s="27">
        <f>'Cena na poramnuvanje'!P34*'Sreden kurs'!$D$9</f>
        <v>0</v>
      </c>
      <c r="Q34" s="27">
        <f>'Cena na poramnuvanje'!Q34*'Sreden kurs'!$D$9</f>
        <v>0</v>
      </c>
      <c r="R34" s="27">
        <f>'Cena na poramnuvanje'!R34*'Sreden kurs'!$D$9</f>
        <v>0</v>
      </c>
      <c r="S34" s="27">
        <f>'Cena na poramnuvanje'!S34*'Sreden kurs'!$D$9</f>
        <v>0</v>
      </c>
      <c r="T34" s="27">
        <f>'Cena na poramnuvanje'!T34*'Sreden kurs'!$D$9</f>
        <v>0</v>
      </c>
      <c r="U34" s="27">
        <f>'Cena na poramnuvanje'!U34*'Sreden kurs'!$D$9</f>
        <v>0</v>
      </c>
      <c r="V34" s="27">
        <f>'Cena na poramnuvanje'!V34*'Sreden kurs'!$D$9</f>
        <v>0</v>
      </c>
      <c r="W34" s="27">
        <f>'Cena na poramnuvanje'!W34*'Sreden kurs'!$D$9</f>
        <v>0</v>
      </c>
      <c r="X34" s="27">
        <f>'Cena na poramnuvanje'!X34*'Sreden kurs'!$D$9</f>
        <v>0</v>
      </c>
      <c r="Y34" s="27">
        <f>'Cena na poramnuvanje'!Y34*'Sreden kurs'!$D$9</f>
        <v>0</v>
      </c>
      <c r="Z34" s="27">
        <f>'Cena na poramnuvanje'!Z34*'Sreden kurs'!$D$9</f>
        <v>0</v>
      </c>
      <c r="AA34" s="28">
        <f>'Cena na poramnuvanje'!AA34*'Sreden kurs'!$D$9</f>
        <v>0</v>
      </c>
    </row>
    <row r="35" spans="2:27" ht="15.75" thickBot="1" x14ac:dyDescent="0.3">
      <c r="B35" s="64"/>
      <c r="C35" s="9" t="s">
        <v>29</v>
      </c>
      <c r="D35" s="29">
        <f>'Cena na poramnuvanje'!D35*'Sreden kurs'!$D$9</f>
        <v>0</v>
      </c>
      <c r="E35" s="29">
        <f>'Cena na poramnuvanje'!E35*'Sreden kurs'!$D$9</f>
        <v>0</v>
      </c>
      <c r="F35" s="29">
        <f>'Cena na poramnuvanje'!F35*'Sreden kurs'!$D$9</f>
        <v>0</v>
      </c>
      <c r="G35" s="29">
        <f>'Cena na poramnuvanje'!G35*'Sreden kurs'!$D$9</f>
        <v>0</v>
      </c>
      <c r="H35" s="29">
        <f>'Cena na poramnuvanje'!H35*'Sreden kurs'!$D$9</f>
        <v>0</v>
      </c>
      <c r="I35" s="29">
        <f>'Cena na poramnuvanje'!I35*'Sreden kurs'!$D$9</f>
        <v>0</v>
      </c>
      <c r="J35" s="29">
        <f>'Cena na poramnuvanje'!J35*'Sreden kurs'!$D$9</f>
        <v>0</v>
      </c>
      <c r="K35" s="29">
        <f>'Cena na poramnuvanje'!K35*'Sreden kurs'!$D$9</f>
        <v>0</v>
      </c>
      <c r="L35" s="29">
        <f>'Cena na poramnuvanje'!L35*'Sreden kurs'!$D$9</f>
        <v>0</v>
      </c>
      <c r="M35" s="29">
        <f>'Cena na poramnuvanje'!M35*'Sreden kurs'!$D$9</f>
        <v>0</v>
      </c>
      <c r="N35" s="29">
        <f>'Cena na poramnuvanje'!N35*'Sreden kurs'!$D$9</f>
        <v>0</v>
      </c>
      <c r="O35" s="29">
        <f>'Cena na poramnuvanje'!O35*'Sreden kurs'!$D$9</f>
        <v>0</v>
      </c>
      <c r="P35" s="29">
        <f>'Cena na poramnuvanje'!P35*'Sreden kurs'!$D$9</f>
        <v>0</v>
      </c>
      <c r="Q35" s="29">
        <f>'Cena na poramnuvanje'!Q35*'Sreden kurs'!$D$9</f>
        <v>0</v>
      </c>
      <c r="R35" s="29">
        <f>'Cena na poramnuvanje'!R35*'Sreden kurs'!$D$9</f>
        <v>0</v>
      </c>
      <c r="S35" s="29">
        <f>'Cena na poramnuvanje'!S35*'Sreden kurs'!$D$9</f>
        <v>0</v>
      </c>
      <c r="T35" s="29">
        <f>'Cena na poramnuvanje'!T35*'Sreden kurs'!$D$9</f>
        <v>0</v>
      </c>
      <c r="U35" s="29">
        <f>'Cena na poramnuvanje'!U35*'Sreden kurs'!$D$9</f>
        <v>0</v>
      </c>
      <c r="V35" s="29">
        <f>'Cena na poramnuvanje'!V35*'Sreden kurs'!$D$9</f>
        <v>0</v>
      </c>
      <c r="W35" s="29">
        <f>'Cena na poramnuvanje'!W35*'Sreden kurs'!$D$9</f>
        <v>0</v>
      </c>
      <c r="X35" s="29">
        <f>'Cena na poramnuvanje'!X35*'Sreden kurs'!$D$9</f>
        <v>0</v>
      </c>
      <c r="Y35" s="29">
        <f>'Cena na poramnuvanje'!Y35*'Sreden kurs'!$D$9</f>
        <v>0</v>
      </c>
      <c r="Z35" s="29">
        <f>'Cena na poramnuvanje'!Z35*'Sreden kurs'!$D$9</f>
        <v>0</v>
      </c>
      <c r="AA35" s="30">
        <f>'Cena na poramnuvanje'!AA35*'Sreden kurs'!$D$9</f>
        <v>0</v>
      </c>
    </row>
    <row r="36" spans="2:27" ht="15.75" thickTop="1" x14ac:dyDescent="0.25">
      <c r="B36" s="62" t="str">
        <f>'Cena na poramnuvanje'!B36:B39</f>
        <v>09.02.2023</v>
      </c>
      <c r="C36" s="6" t="s">
        <v>26</v>
      </c>
      <c r="D36" s="27">
        <f>'Cena na poramnuvanje'!D36*'Sreden kurs'!$D$10</f>
        <v>9620.3149096153866</v>
      </c>
      <c r="E36" s="27">
        <f>'Cena na poramnuvanje'!E36*'Sreden kurs'!$D$10</f>
        <v>0</v>
      </c>
      <c r="F36" s="27">
        <f>'Cena na poramnuvanje'!F36*'Sreden kurs'!$D$10</f>
        <v>0</v>
      </c>
      <c r="G36" s="27">
        <f>'Cena na poramnuvanje'!G36*'Sreden kurs'!$D$10</f>
        <v>0</v>
      </c>
      <c r="H36" s="27">
        <f>'Cena na poramnuvanje'!H36*'Sreden kurs'!$D$10</f>
        <v>0</v>
      </c>
      <c r="I36" s="27">
        <f>'Cena na poramnuvanje'!I36*'Sreden kurs'!$D$10</f>
        <v>0</v>
      </c>
      <c r="J36" s="27">
        <f>'Cena na poramnuvanje'!J36*'Sreden kurs'!$D$10</f>
        <v>0</v>
      </c>
      <c r="K36" s="27">
        <f>'Cena na poramnuvanje'!K36*'Sreden kurs'!$D$10</f>
        <v>0</v>
      </c>
      <c r="L36" s="27">
        <f>'Cena na poramnuvanje'!L36*'Sreden kurs'!$D$10</f>
        <v>0</v>
      </c>
      <c r="M36" s="27">
        <f>'Cena na poramnuvanje'!M36*'Sreden kurs'!$D$10</f>
        <v>0</v>
      </c>
      <c r="N36" s="27">
        <f>'Cena na poramnuvanje'!N36*'Sreden kurs'!$D$10</f>
        <v>0</v>
      </c>
      <c r="O36" s="27">
        <f>'Cena na poramnuvanje'!O36*'Sreden kurs'!$D$10</f>
        <v>0</v>
      </c>
      <c r="P36" s="27">
        <f>'Cena na poramnuvanje'!P36*'Sreden kurs'!$D$10</f>
        <v>0</v>
      </c>
      <c r="Q36" s="27">
        <f>'Cena na poramnuvanje'!Q36*'Sreden kurs'!$D$10</f>
        <v>0</v>
      </c>
      <c r="R36" s="27">
        <f>'Cena na poramnuvanje'!R36*'Sreden kurs'!$D$10</f>
        <v>0</v>
      </c>
      <c r="S36" s="27">
        <f>'Cena na poramnuvanje'!S36*'Sreden kurs'!$D$10</f>
        <v>0</v>
      </c>
      <c r="T36" s="27">
        <f>'Cena na poramnuvanje'!T36*'Sreden kurs'!$D$10</f>
        <v>0</v>
      </c>
      <c r="U36" s="27">
        <f>'Cena na poramnuvanje'!U36*'Sreden kurs'!$D$10</f>
        <v>0</v>
      </c>
      <c r="V36" s="27">
        <f>'Cena na poramnuvanje'!V36*'Sreden kurs'!$D$10</f>
        <v>0</v>
      </c>
      <c r="W36" s="27">
        <f>'Cena na poramnuvanje'!W36*'Sreden kurs'!$D$10</f>
        <v>0</v>
      </c>
      <c r="X36" s="27">
        <f>'Cena na poramnuvanje'!X36*'Sreden kurs'!$D$10</f>
        <v>0</v>
      </c>
      <c r="Y36" s="27">
        <f>'Cena na poramnuvanje'!Y36*'Sreden kurs'!$D$10</f>
        <v>0</v>
      </c>
      <c r="Z36" s="27">
        <f>'Cena na poramnuvanje'!Z36*'Sreden kurs'!$D$10</f>
        <v>0</v>
      </c>
      <c r="AA36" s="28">
        <f>'Cena na poramnuvanje'!AA36*'Sreden kurs'!$D$10</f>
        <v>13455.062550000002</v>
      </c>
    </row>
    <row r="37" spans="2:27" x14ac:dyDescent="0.25">
      <c r="B37" s="63"/>
      <c r="C37" s="6" t="s">
        <v>27</v>
      </c>
      <c r="D37" s="27">
        <f>'Cena na poramnuvanje'!D37*'Sreden kurs'!$D$10</f>
        <v>0</v>
      </c>
      <c r="E37" s="27">
        <f>'Cena na poramnuvanje'!E37*'Sreden kurs'!$D$10</f>
        <v>2422.7494498471724</v>
      </c>
      <c r="F37" s="27">
        <f>'Cena na poramnuvanje'!F37*'Sreden kurs'!$D$10</f>
        <v>2705.5353012195123</v>
      </c>
      <c r="G37" s="27">
        <f>'Cena na poramnuvanje'!G37*'Sreden kurs'!$D$10</f>
        <v>2548.8845883817853</v>
      </c>
      <c r="H37" s="27">
        <f>'Cena na poramnuvanje'!H37*'Sreden kurs'!$D$10</f>
        <v>2600.8314375158166</v>
      </c>
      <c r="I37" s="27">
        <f>'Cena na poramnuvanje'!I37*'Sreden kurs'!$D$10</f>
        <v>2607.2307000000001</v>
      </c>
      <c r="J37" s="27">
        <f>'Cena na poramnuvanje'!J37*'Sreden kurs'!$D$10</f>
        <v>3032.3092499999998</v>
      </c>
      <c r="K37" s="27">
        <f>'Cena na poramnuvanje'!K37*'Sreden kurs'!$D$10</f>
        <v>5754.9096</v>
      </c>
      <c r="L37" s="27">
        <f>'Cena na poramnuvanje'!L37*'Sreden kurs'!$D$10</f>
        <v>5217.5461499999992</v>
      </c>
      <c r="M37" s="27">
        <f>'Cena na poramnuvanje'!M37*'Sreden kurs'!$D$10</f>
        <v>4849.8439500000004</v>
      </c>
      <c r="N37" s="27">
        <f>'Cena na poramnuvanje'!N37*'Sreden kurs'!$D$10</f>
        <v>4121.2259999999997</v>
      </c>
      <c r="O37" s="27">
        <f>'Cena na poramnuvanje'!O37*'Sreden kurs'!$D$10</f>
        <v>3657.7950731227656</v>
      </c>
      <c r="P37" s="27">
        <f>'Cena na poramnuvanje'!P37*'Sreden kurs'!$D$10</f>
        <v>2709.0879543521073</v>
      </c>
      <c r="Q37" s="27">
        <f>'Cena na poramnuvanje'!Q37*'Sreden kurs'!$D$10</f>
        <v>2956.9880232047872</v>
      </c>
      <c r="R37" s="27">
        <f>'Cena na poramnuvanje'!R37*'Sreden kurs'!$D$10</f>
        <v>2979.1353436643831</v>
      </c>
      <c r="S37" s="27">
        <f>'Cena na poramnuvanje'!S37*'Sreden kurs'!$D$10</f>
        <v>3282.1122830366676</v>
      </c>
      <c r="T37" s="27">
        <f>'Cena na poramnuvanje'!T37*'Sreden kurs'!$D$10</f>
        <v>3958.2496588535755</v>
      </c>
      <c r="U37" s="27">
        <f>'Cena na poramnuvanje'!U37*'Sreden kurs'!$D$10</f>
        <v>4330.3720499999999</v>
      </c>
      <c r="V37" s="27">
        <f>'Cena na poramnuvanje'!V37*'Sreden kurs'!$D$10</f>
        <v>4173.6667500000003</v>
      </c>
      <c r="W37" s="27">
        <f>'Cena na poramnuvanje'!W37*'Sreden kurs'!$D$10</f>
        <v>4366.7721000000001</v>
      </c>
      <c r="X37" s="27">
        <f>'Cena na poramnuvanje'!X37*'Sreden kurs'!$D$10</f>
        <v>3502.3425897810221</v>
      </c>
      <c r="Y37" s="27">
        <f>'Cena na poramnuvanje'!Y37*'Sreden kurs'!$D$10</f>
        <v>2985.3782810068383</v>
      </c>
      <c r="Z37" s="27">
        <f>'Cena na poramnuvanje'!Z37*'Sreden kurs'!$D$10</f>
        <v>4464.86715</v>
      </c>
      <c r="AA37" s="28">
        <f>'Cena na poramnuvanje'!AA37*'Sreden kurs'!$D$10</f>
        <v>0</v>
      </c>
    </row>
    <row r="38" spans="2:27" x14ac:dyDescent="0.25">
      <c r="B38" s="63"/>
      <c r="C38" s="6" t="s">
        <v>28</v>
      </c>
      <c r="D38" s="27">
        <f>'Cena na poramnuvanje'!D38*'Sreden kurs'!$D$10</f>
        <v>0</v>
      </c>
      <c r="E38" s="27">
        <f>'Cena na poramnuvanje'!E38*'Sreden kurs'!$D$10</f>
        <v>0</v>
      </c>
      <c r="F38" s="27">
        <f>'Cena na poramnuvanje'!F38*'Sreden kurs'!$D$10</f>
        <v>0</v>
      </c>
      <c r="G38" s="27">
        <f>'Cena na poramnuvanje'!G38*'Sreden kurs'!$D$10</f>
        <v>0</v>
      </c>
      <c r="H38" s="27">
        <f>'Cena na poramnuvanje'!H38*'Sreden kurs'!$D$10</f>
        <v>0</v>
      </c>
      <c r="I38" s="27">
        <f>'Cena na poramnuvanje'!I38*'Sreden kurs'!$D$10</f>
        <v>0</v>
      </c>
      <c r="J38" s="27">
        <f>'Cena na poramnuvanje'!J38*'Sreden kurs'!$D$10</f>
        <v>0</v>
      </c>
      <c r="K38" s="27">
        <f>'Cena na poramnuvanje'!K38*'Sreden kurs'!$D$10</f>
        <v>0</v>
      </c>
      <c r="L38" s="27">
        <f>'Cena na poramnuvanje'!L38*'Sreden kurs'!$D$10</f>
        <v>0</v>
      </c>
      <c r="M38" s="27">
        <f>'Cena na poramnuvanje'!M38*'Sreden kurs'!$D$10</f>
        <v>0</v>
      </c>
      <c r="N38" s="27">
        <f>'Cena na poramnuvanje'!N38*'Sreden kurs'!$D$10</f>
        <v>0</v>
      </c>
      <c r="O38" s="27">
        <f>'Cena na poramnuvanje'!O38*'Sreden kurs'!$D$10</f>
        <v>0</v>
      </c>
      <c r="P38" s="27">
        <f>'Cena na poramnuvanje'!P38*'Sreden kurs'!$D$10</f>
        <v>0</v>
      </c>
      <c r="Q38" s="27">
        <f>'Cena na poramnuvanje'!Q38*'Sreden kurs'!$D$10</f>
        <v>0</v>
      </c>
      <c r="R38" s="27">
        <f>'Cena na poramnuvanje'!R38*'Sreden kurs'!$D$10</f>
        <v>0</v>
      </c>
      <c r="S38" s="27">
        <f>'Cena na poramnuvanje'!S38*'Sreden kurs'!$D$10</f>
        <v>0</v>
      </c>
      <c r="T38" s="27">
        <f>'Cena na poramnuvanje'!T38*'Sreden kurs'!$D$10</f>
        <v>0</v>
      </c>
      <c r="U38" s="27">
        <f>'Cena na poramnuvanje'!U38*'Sreden kurs'!$D$10</f>
        <v>0</v>
      </c>
      <c r="V38" s="27">
        <f>'Cena na poramnuvanje'!V38*'Sreden kurs'!$D$10</f>
        <v>0</v>
      </c>
      <c r="W38" s="27">
        <f>'Cena na poramnuvanje'!W38*'Sreden kurs'!$D$10</f>
        <v>0</v>
      </c>
      <c r="X38" s="27">
        <f>'Cena na poramnuvanje'!X38*'Sreden kurs'!$D$10</f>
        <v>0</v>
      </c>
      <c r="Y38" s="27">
        <f>'Cena na poramnuvanje'!Y38*'Sreden kurs'!$D$10</f>
        <v>0</v>
      </c>
      <c r="Z38" s="27">
        <f>'Cena na poramnuvanje'!Z38*'Sreden kurs'!$D$10</f>
        <v>0</v>
      </c>
      <c r="AA38" s="28">
        <f>'Cena na poramnuvanje'!AA38*'Sreden kurs'!$D$10</f>
        <v>0</v>
      </c>
    </row>
    <row r="39" spans="2:27" ht="15.75" thickBot="1" x14ac:dyDescent="0.3">
      <c r="B39" s="64"/>
      <c r="C39" s="9" t="s">
        <v>29</v>
      </c>
      <c r="D39" s="29">
        <f>'Cena na poramnuvanje'!D39*'Sreden kurs'!$D$10</f>
        <v>0</v>
      </c>
      <c r="E39" s="29">
        <f>'Cena na poramnuvanje'!E39*'Sreden kurs'!$D$10</f>
        <v>0</v>
      </c>
      <c r="F39" s="29">
        <f>'Cena na poramnuvanje'!F39*'Sreden kurs'!$D$10</f>
        <v>0</v>
      </c>
      <c r="G39" s="29">
        <f>'Cena na poramnuvanje'!G39*'Sreden kurs'!$D$10</f>
        <v>0</v>
      </c>
      <c r="H39" s="29">
        <f>'Cena na poramnuvanje'!H39*'Sreden kurs'!$D$10</f>
        <v>0</v>
      </c>
      <c r="I39" s="29">
        <f>'Cena na poramnuvanje'!I39*'Sreden kurs'!$D$10</f>
        <v>0</v>
      </c>
      <c r="J39" s="29">
        <f>'Cena na poramnuvanje'!J39*'Sreden kurs'!$D$10</f>
        <v>0</v>
      </c>
      <c r="K39" s="29">
        <f>'Cena na poramnuvanje'!K39*'Sreden kurs'!$D$10</f>
        <v>0</v>
      </c>
      <c r="L39" s="29">
        <f>'Cena na poramnuvanje'!L39*'Sreden kurs'!$D$10</f>
        <v>0</v>
      </c>
      <c r="M39" s="29">
        <f>'Cena na poramnuvanje'!M39*'Sreden kurs'!$D$10</f>
        <v>0</v>
      </c>
      <c r="N39" s="29">
        <f>'Cena na poramnuvanje'!N39*'Sreden kurs'!$D$10</f>
        <v>0</v>
      </c>
      <c r="O39" s="29">
        <f>'Cena na poramnuvanje'!O39*'Sreden kurs'!$D$10</f>
        <v>0</v>
      </c>
      <c r="P39" s="29">
        <f>'Cena na poramnuvanje'!P39*'Sreden kurs'!$D$10</f>
        <v>0</v>
      </c>
      <c r="Q39" s="29">
        <f>'Cena na poramnuvanje'!Q39*'Sreden kurs'!$D$10</f>
        <v>0</v>
      </c>
      <c r="R39" s="29">
        <f>'Cena na poramnuvanje'!R39*'Sreden kurs'!$D$10</f>
        <v>0</v>
      </c>
      <c r="S39" s="29">
        <f>'Cena na poramnuvanje'!S39*'Sreden kurs'!$D$10</f>
        <v>0</v>
      </c>
      <c r="T39" s="29">
        <f>'Cena na poramnuvanje'!T39*'Sreden kurs'!$D$10</f>
        <v>0</v>
      </c>
      <c r="U39" s="29">
        <f>'Cena na poramnuvanje'!U39*'Sreden kurs'!$D$10</f>
        <v>0</v>
      </c>
      <c r="V39" s="29">
        <f>'Cena na poramnuvanje'!V39*'Sreden kurs'!$D$10</f>
        <v>0</v>
      </c>
      <c r="W39" s="29">
        <f>'Cena na poramnuvanje'!W39*'Sreden kurs'!$D$10</f>
        <v>0</v>
      </c>
      <c r="X39" s="29">
        <f>'Cena na poramnuvanje'!X39*'Sreden kurs'!$D$10</f>
        <v>0</v>
      </c>
      <c r="Y39" s="29">
        <f>'Cena na poramnuvanje'!Y39*'Sreden kurs'!$D$10</f>
        <v>0</v>
      </c>
      <c r="Z39" s="29">
        <f>'Cena na poramnuvanje'!Z39*'Sreden kurs'!$D$10</f>
        <v>0</v>
      </c>
      <c r="AA39" s="30">
        <f>'Cena na poramnuvanje'!AA39*'Sreden kurs'!$D$10</f>
        <v>0</v>
      </c>
    </row>
    <row r="40" spans="2:27" ht="15.75" thickTop="1" x14ac:dyDescent="0.25">
      <c r="B40" s="62" t="str">
        <f>'Cena na poramnuvanje'!B40:B43</f>
        <v>10.02.2023</v>
      </c>
      <c r="C40" s="6" t="s">
        <v>26</v>
      </c>
      <c r="D40" s="27">
        <f>'Cena na poramnuvanje'!D40*'Sreden kurs'!$D$11</f>
        <v>11541.182413793103</v>
      </c>
      <c r="E40" s="27">
        <f>'Cena na poramnuvanje'!E40*'Sreden kurs'!$D$11</f>
        <v>13313.120891999999</v>
      </c>
      <c r="F40" s="27">
        <f>'Cena na poramnuvanje'!F40*'Sreden kurs'!$D$11</f>
        <v>0</v>
      </c>
      <c r="G40" s="27">
        <f>'Cena na poramnuvanje'!G40*'Sreden kurs'!$D$11</f>
        <v>0</v>
      </c>
      <c r="H40" s="27">
        <f>'Cena na poramnuvanje'!H40*'Sreden kurs'!$D$11</f>
        <v>0</v>
      </c>
      <c r="I40" s="27">
        <f>'Cena na poramnuvanje'!I40*'Sreden kurs'!$D$11</f>
        <v>0</v>
      </c>
      <c r="J40" s="27">
        <f>'Cena na poramnuvanje'!J40*'Sreden kurs'!$D$11</f>
        <v>0</v>
      </c>
      <c r="K40" s="27">
        <f>'Cena na poramnuvanje'!K40*'Sreden kurs'!$D$11</f>
        <v>0</v>
      </c>
      <c r="L40" s="27">
        <f>'Cena na poramnuvanje'!L40*'Sreden kurs'!$D$11</f>
        <v>0</v>
      </c>
      <c r="M40" s="27">
        <f>'Cena na poramnuvanje'!M40*'Sreden kurs'!$D$11</f>
        <v>0</v>
      </c>
      <c r="N40" s="27">
        <f>'Cena na poramnuvanje'!N40*'Sreden kurs'!$D$11</f>
        <v>0</v>
      </c>
      <c r="O40" s="27">
        <f>'Cena na poramnuvanje'!O40*'Sreden kurs'!$D$11</f>
        <v>0</v>
      </c>
      <c r="P40" s="27">
        <f>'Cena na poramnuvanje'!P40*'Sreden kurs'!$D$11</f>
        <v>0</v>
      </c>
      <c r="Q40" s="27">
        <f>'Cena na poramnuvanje'!Q40*'Sreden kurs'!$D$11</f>
        <v>0</v>
      </c>
      <c r="R40" s="27">
        <f>'Cena na poramnuvanje'!R40*'Sreden kurs'!$D$11</f>
        <v>0</v>
      </c>
      <c r="S40" s="27">
        <f>'Cena na poramnuvanje'!S40*'Sreden kurs'!$D$11</f>
        <v>0</v>
      </c>
      <c r="T40" s="27">
        <f>'Cena na poramnuvanje'!T40*'Sreden kurs'!$D$11</f>
        <v>0</v>
      </c>
      <c r="U40" s="27">
        <f>'Cena na poramnuvanje'!U40*'Sreden kurs'!$D$11</f>
        <v>0</v>
      </c>
      <c r="V40" s="27">
        <f>'Cena na poramnuvanje'!V40*'Sreden kurs'!$D$11</f>
        <v>0</v>
      </c>
      <c r="W40" s="27">
        <f>'Cena na poramnuvanje'!W40*'Sreden kurs'!$D$11</f>
        <v>0</v>
      </c>
      <c r="X40" s="27">
        <f>'Cena na poramnuvanje'!X40*'Sreden kurs'!$D$11</f>
        <v>0</v>
      </c>
      <c r="Y40" s="27">
        <f>'Cena na poramnuvanje'!Y40*'Sreden kurs'!$D$11</f>
        <v>0</v>
      </c>
      <c r="Z40" s="27">
        <f>'Cena na poramnuvanje'!Z40*'Sreden kurs'!$D$11</f>
        <v>0</v>
      </c>
      <c r="AA40" s="28">
        <f>'Cena na poramnuvanje'!AA40*'Sreden kurs'!$D$11</f>
        <v>0</v>
      </c>
    </row>
    <row r="41" spans="2:27" x14ac:dyDescent="0.25">
      <c r="B41" s="63"/>
      <c r="C41" s="6" t="s">
        <v>27</v>
      </c>
      <c r="D41" s="27">
        <f>'Cena na poramnuvanje'!D41*'Sreden kurs'!$D$11</f>
        <v>0</v>
      </c>
      <c r="E41" s="27">
        <f>'Cena na poramnuvanje'!E41*'Sreden kurs'!$D$11</f>
        <v>0</v>
      </c>
      <c r="F41" s="27">
        <f>'Cena na poramnuvanje'!F41*'Sreden kurs'!$D$11</f>
        <v>4319.2529480000003</v>
      </c>
      <c r="G41" s="27">
        <f>'Cena na poramnuvanje'!G41*'Sreden kurs'!$D$11</f>
        <v>0</v>
      </c>
      <c r="H41" s="27">
        <f>'Cena na poramnuvanje'!H41*'Sreden kurs'!$D$11</f>
        <v>0</v>
      </c>
      <c r="I41" s="27">
        <f>'Cena na poramnuvanje'!I41*'Sreden kurs'!$D$11</f>
        <v>3248.8695580942735</v>
      </c>
      <c r="J41" s="27">
        <f>'Cena na poramnuvanje'!J41*'Sreden kurs'!$D$11</f>
        <v>3141.4992160000002</v>
      </c>
      <c r="K41" s="27">
        <f>'Cena na poramnuvanje'!K41*'Sreden kurs'!$D$11</f>
        <v>5833.8602879999999</v>
      </c>
      <c r="L41" s="27">
        <f>'Cena na poramnuvanje'!L41*'Sreden kurs'!$D$11</f>
        <v>6091.7445520000001</v>
      </c>
      <c r="M41" s="27">
        <f>'Cena na poramnuvanje'!M41*'Sreden kurs'!$D$11</f>
        <v>4962.1127640000004</v>
      </c>
      <c r="N41" s="27">
        <f>'Cena na poramnuvanje'!N41*'Sreden kurs'!$D$11</f>
        <v>4188.4599719999997</v>
      </c>
      <c r="O41" s="27">
        <f>'Cena na poramnuvanje'!O41*'Sreden kurs'!$D$11</f>
        <v>3433.1449583633171</v>
      </c>
      <c r="P41" s="27">
        <f>'Cena na poramnuvanje'!P41*'Sreden kurs'!$D$11</f>
        <v>2533.4661095339143</v>
      </c>
      <c r="Q41" s="27">
        <f>'Cena na poramnuvanje'!Q41*'Sreden kurs'!$D$11</f>
        <v>2465.8041558279574</v>
      </c>
      <c r="R41" s="27">
        <f>'Cena na poramnuvanje'!R41*'Sreden kurs'!$D$11</f>
        <v>2965.2646775417411</v>
      </c>
      <c r="S41" s="27">
        <f>'Cena na poramnuvanje'!S41*'Sreden kurs'!$D$11</f>
        <v>2959.3318419805828</v>
      </c>
      <c r="T41" s="27">
        <f>'Cena na poramnuvanje'!T41*'Sreden kurs'!$D$11</f>
        <v>3417.5483921363639</v>
      </c>
      <c r="U41" s="27">
        <f>'Cena na poramnuvanje'!U41*'Sreden kurs'!$D$11</f>
        <v>3890.6944265714287</v>
      </c>
      <c r="V41" s="27">
        <f>'Cena na poramnuvanje'!V41*'Sreden kurs'!$D$11</f>
        <v>3986.101028</v>
      </c>
      <c r="W41" s="27">
        <f>'Cena na poramnuvanje'!W41*'Sreden kurs'!$D$11</f>
        <v>4067.293289380375</v>
      </c>
      <c r="X41" s="27">
        <f>'Cena na poramnuvanje'!X41*'Sreden kurs'!$D$11</f>
        <v>3403.9325675548653</v>
      </c>
      <c r="Y41" s="27">
        <f>'Cena na poramnuvanje'!Y41*'Sreden kurs'!$D$11</f>
        <v>3303.9454016326531</v>
      </c>
      <c r="Z41" s="27">
        <f>'Cena na poramnuvanje'!Z41*'Sreden kurs'!$D$11</f>
        <v>2699.0532440555558</v>
      </c>
      <c r="AA41" s="28">
        <f>'Cena na poramnuvanje'!AA41*'Sreden kurs'!$D$11</f>
        <v>2854.4127466666669</v>
      </c>
    </row>
    <row r="42" spans="2:27" x14ac:dyDescent="0.25">
      <c r="B42" s="63"/>
      <c r="C42" s="6" t="s">
        <v>28</v>
      </c>
      <c r="D42" s="27">
        <f>'Cena na poramnuvanje'!D42*'Sreden kurs'!$D$11</f>
        <v>0</v>
      </c>
      <c r="E42" s="27">
        <f>'Cena na poramnuvanje'!E42*'Sreden kurs'!$D$11</f>
        <v>0</v>
      </c>
      <c r="F42" s="27">
        <f>'Cena na poramnuvanje'!F42*'Sreden kurs'!$D$11</f>
        <v>0</v>
      </c>
      <c r="G42" s="27">
        <f>'Cena na poramnuvanje'!G42*'Sreden kurs'!$D$11</f>
        <v>4284.0869119999998</v>
      </c>
      <c r="H42" s="27">
        <f>'Cena na poramnuvanje'!H42*'Sreden kurs'!$D$11</f>
        <v>4277.9174320000002</v>
      </c>
      <c r="I42" s="27">
        <f>'Cena na poramnuvanje'!I42*'Sreden kurs'!$D$11</f>
        <v>0</v>
      </c>
      <c r="J42" s="27">
        <f>'Cena na poramnuvanje'!J42*'Sreden kurs'!$D$11</f>
        <v>0</v>
      </c>
      <c r="K42" s="27">
        <f>'Cena na poramnuvanje'!K42*'Sreden kurs'!$D$11</f>
        <v>0</v>
      </c>
      <c r="L42" s="27">
        <f>'Cena na poramnuvanje'!L42*'Sreden kurs'!$D$11</f>
        <v>0</v>
      </c>
      <c r="M42" s="27">
        <f>'Cena na poramnuvanje'!M42*'Sreden kurs'!$D$11</f>
        <v>0</v>
      </c>
      <c r="N42" s="27">
        <f>'Cena na poramnuvanje'!N42*'Sreden kurs'!$D$11</f>
        <v>0</v>
      </c>
      <c r="O42" s="27">
        <f>'Cena na poramnuvanje'!O42*'Sreden kurs'!$D$11</f>
        <v>0</v>
      </c>
      <c r="P42" s="27">
        <f>'Cena na poramnuvanje'!P42*'Sreden kurs'!$D$11</f>
        <v>0</v>
      </c>
      <c r="Q42" s="27">
        <f>'Cena na poramnuvanje'!Q42*'Sreden kurs'!$D$11</f>
        <v>0</v>
      </c>
      <c r="R42" s="27">
        <f>'Cena na poramnuvanje'!R42*'Sreden kurs'!$D$11</f>
        <v>0</v>
      </c>
      <c r="S42" s="27">
        <f>'Cena na poramnuvanje'!S42*'Sreden kurs'!$D$11</f>
        <v>0</v>
      </c>
      <c r="T42" s="27">
        <f>'Cena na poramnuvanje'!T42*'Sreden kurs'!$D$11</f>
        <v>0</v>
      </c>
      <c r="U42" s="27">
        <f>'Cena na poramnuvanje'!U42*'Sreden kurs'!$D$11</f>
        <v>0</v>
      </c>
      <c r="V42" s="27">
        <f>'Cena na poramnuvanje'!V42*'Sreden kurs'!$D$11</f>
        <v>0</v>
      </c>
      <c r="W42" s="27">
        <f>'Cena na poramnuvanje'!W42*'Sreden kurs'!$D$11</f>
        <v>0</v>
      </c>
      <c r="X42" s="27">
        <f>'Cena na poramnuvanje'!X42*'Sreden kurs'!$D$11</f>
        <v>0</v>
      </c>
      <c r="Y42" s="27">
        <f>'Cena na poramnuvanje'!Y42*'Sreden kurs'!$D$11</f>
        <v>0</v>
      </c>
      <c r="Z42" s="27">
        <f>'Cena na poramnuvanje'!Z42*'Sreden kurs'!$D$11</f>
        <v>0</v>
      </c>
      <c r="AA42" s="28">
        <f>'Cena na poramnuvanje'!AA42*'Sreden kurs'!$D$11</f>
        <v>0</v>
      </c>
    </row>
    <row r="43" spans="2:27" ht="15.75" thickBot="1" x14ac:dyDescent="0.3">
      <c r="B43" s="64"/>
      <c r="C43" s="9" t="s">
        <v>29</v>
      </c>
      <c r="D43" s="29">
        <f>'Cena na poramnuvanje'!D43*'Sreden kurs'!$D$11</f>
        <v>0</v>
      </c>
      <c r="E43" s="29">
        <f>'Cena na poramnuvanje'!E43*'Sreden kurs'!$D$11</f>
        <v>0</v>
      </c>
      <c r="F43" s="29">
        <f>'Cena na poramnuvanje'!F43*'Sreden kurs'!$D$11</f>
        <v>0</v>
      </c>
      <c r="G43" s="29">
        <f>'Cena na poramnuvanje'!G43*'Sreden kurs'!$D$11</f>
        <v>12852.260736</v>
      </c>
      <c r="H43" s="29">
        <f>'Cena na poramnuvanje'!H43*'Sreden kurs'!$D$11</f>
        <v>12833.135348</v>
      </c>
      <c r="I43" s="29">
        <f>'Cena na poramnuvanje'!I43*'Sreden kurs'!$D$11</f>
        <v>0</v>
      </c>
      <c r="J43" s="29">
        <f>'Cena na poramnuvanje'!J43*'Sreden kurs'!$D$11</f>
        <v>0</v>
      </c>
      <c r="K43" s="29">
        <f>'Cena na poramnuvanje'!K43*'Sreden kurs'!$D$11</f>
        <v>0</v>
      </c>
      <c r="L43" s="29">
        <f>'Cena na poramnuvanje'!L43*'Sreden kurs'!$D$11</f>
        <v>0</v>
      </c>
      <c r="M43" s="29">
        <f>'Cena na poramnuvanje'!M43*'Sreden kurs'!$D$11</f>
        <v>0</v>
      </c>
      <c r="N43" s="29">
        <f>'Cena na poramnuvanje'!N43*'Sreden kurs'!$D$11</f>
        <v>0</v>
      </c>
      <c r="O43" s="29">
        <f>'Cena na poramnuvanje'!O43*'Sreden kurs'!$D$11</f>
        <v>0</v>
      </c>
      <c r="P43" s="29">
        <f>'Cena na poramnuvanje'!P43*'Sreden kurs'!$D$11</f>
        <v>0</v>
      </c>
      <c r="Q43" s="29">
        <f>'Cena na poramnuvanje'!Q43*'Sreden kurs'!$D$11</f>
        <v>0</v>
      </c>
      <c r="R43" s="29">
        <f>'Cena na poramnuvanje'!R43*'Sreden kurs'!$D$11</f>
        <v>0</v>
      </c>
      <c r="S43" s="29">
        <f>'Cena na poramnuvanje'!S43*'Sreden kurs'!$D$11</f>
        <v>0</v>
      </c>
      <c r="T43" s="29">
        <f>'Cena na poramnuvanje'!T43*'Sreden kurs'!$D$11</f>
        <v>0</v>
      </c>
      <c r="U43" s="29">
        <f>'Cena na poramnuvanje'!U43*'Sreden kurs'!$D$11</f>
        <v>0</v>
      </c>
      <c r="V43" s="29">
        <f>'Cena na poramnuvanje'!V43*'Sreden kurs'!$D$11</f>
        <v>0</v>
      </c>
      <c r="W43" s="29">
        <f>'Cena na poramnuvanje'!W43*'Sreden kurs'!$D$11</f>
        <v>0</v>
      </c>
      <c r="X43" s="29">
        <f>'Cena na poramnuvanje'!X43*'Sreden kurs'!$D$11</f>
        <v>0</v>
      </c>
      <c r="Y43" s="29">
        <f>'Cena na poramnuvanje'!Y43*'Sreden kurs'!$D$11</f>
        <v>0</v>
      </c>
      <c r="Z43" s="29">
        <f>'Cena na poramnuvanje'!Z43*'Sreden kurs'!$D$11</f>
        <v>0</v>
      </c>
      <c r="AA43" s="30">
        <f>'Cena na poramnuvanje'!AA43*'Sreden kurs'!$D$11</f>
        <v>0</v>
      </c>
    </row>
    <row r="44" spans="2:27" ht="15.75" thickTop="1" x14ac:dyDescent="0.25">
      <c r="B44" s="62" t="str">
        <f>'Cena na poramnuvanje'!B44:B47</f>
        <v>11.02.2023</v>
      </c>
      <c r="C44" s="6" t="s">
        <v>26</v>
      </c>
      <c r="D44" s="27">
        <f>'Cena na poramnuvanje'!D44*'Sreden kurs'!$D$12</f>
        <v>0</v>
      </c>
      <c r="E44" s="27">
        <f>'Cena na poramnuvanje'!E44*'Sreden kurs'!$D$12</f>
        <v>0</v>
      </c>
      <c r="F44" s="27">
        <f>'Cena na poramnuvanje'!F44*'Sreden kurs'!$D$12</f>
        <v>0</v>
      </c>
      <c r="G44" s="27">
        <f>'Cena na poramnuvanje'!G44*'Sreden kurs'!$D$12</f>
        <v>0</v>
      </c>
      <c r="H44" s="27">
        <f>'Cena na poramnuvanje'!H44*'Sreden kurs'!$D$12</f>
        <v>0</v>
      </c>
      <c r="I44" s="27">
        <f>'Cena na poramnuvanje'!I44*'Sreden kurs'!$D$12</f>
        <v>0</v>
      </c>
      <c r="J44" s="27">
        <f>'Cena na poramnuvanje'!J44*'Sreden kurs'!$D$12</f>
        <v>0</v>
      </c>
      <c r="K44" s="27">
        <f>'Cena na poramnuvanje'!K44*'Sreden kurs'!$D$12</f>
        <v>0</v>
      </c>
      <c r="L44" s="27">
        <f>'Cena na poramnuvanje'!L44*'Sreden kurs'!$D$12</f>
        <v>0</v>
      </c>
      <c r="M44" s="27">
        <f>'Cena na poramnuvanje'!M44*'Sreden kurs'!$D$12</f>
        <v>0</v>
      </c>
      <c r="N44" s="27">
        <f>'Cena na poramnuvanje'!N44*'Sreden kurs'!$D$12</f>
        <v>0</v>
      </c>
      <c r="O44" s="27">
        <f>'Cena na poramnuvanje'!O44*'Sreden kurs'!$D$12</f>
        <v>0</v>
      </c>
      <c r="P44" s="27">
        <f>'Cena na poramnuvanje'!P44*'Sreden kurs'!$D$12</f>
        <v>0</v>
      </c>
      <c r="Q44" s="27">
        <f>'Cena na poramnuvanje'!Q44*'Sreden kurs'!$D$12</f>
        <v>0</v>
      </c>
      <c r="R44" s="27">
        <f>'Cena na poramnuvanje'!R44*'Sreden kurs'!$D$12</f>
        <v>0</v>
      </c>
      <c r="S44" s="27">
        <f>'Cena na poramnuvanje'!S44*'Sreden kurs'!$D$12</f>
        <v>0</v>
      </c>
      <c r="T44" s="27">
        <f>'Cena na poramnuvanje'!T44*'Sreden kurs'!$D$12</f>
        <v>0</v>
      </c>
      <c r="U44" s="27">
        <f>'Cena na poramnuvanje'!U44*'Sreden kurs'!$D$12</f>
        <v>0</v>
      </c>
      <c r="V44" s="27">
        <f>'Cena na poramnuvanje'!V44*'Sreden kurs'!$D$12</f>
        <v>0</v>
      </c>
      <c r="W44" s="27">
        <f>'Cena na poramnuvanje'!W44*'Sreden kurs'!$D$12</f>
        <v>0</v>
      </c>
      <c r="X44" s="27">
        <f>'Cena na poramnuvanje'!X44*'Sreden kurs'!$D$12</f>
        <v>0</v>
      </c>
      <c r="Y44" s="27">
        <f>'Cena na poramnuvanje'!Y44*'Sreden kurs'!$D$12</f>
        <v>0</v>
      </c>
      <c r="Z44" s="27">
        <f>'Cena na poramnuvanje'!Z44*'Sreden kurs'!$D$12</f>
        <v>0</v>
      </c>
      <c r="AA44" s="28">
        <f>'Cena na poramnuvanje'!AA44*'Sreden kurs'!$D$12</f>
        <v>0</v>
      </c>
    </row>
    <row r="45" spans="2:27" x14ac:dyDescent="0.25">
      <c r="B45" s="63"/>
      <c r="C45" s="6" t="s">
        <v>27</v>
      </c>
      <c r="D45" s="27">
        <f>'Cena na poramnuvanje'!D45*'Sreden kurs'!$D$12</f>
        <v>2686.2003</v>
      </c>
      <c r="E45" s="27">
        <f>'Cena na poramnuvanje'!E45*'Sreden kurs'!$D$12</f>
        <v>2615.5613080924859</v>
      </c>
      <c r="F45" s="27">
        <f>'Cena na poramnuvanje'!F45*'Sreden kurs'!$D$12</f>
        <v>2493.0949499999997</v>
      </c>
      <c r="G45" s="27">
        <f>'Cena na poramnuvanje'!G45*'Sreden kurs'!$D$12</f>
        <v>2450.5254</v>
      </c>
      <c r="H45" s="27">
        <f>'Cena na poramnuvanje'!H45*'Sreden kurs'!$D$12</f>
        <v>2438.8033500000001</v>
      </c>
      <c r="I45" s="27">
        <f>'Cena na poramnuvanje'!I45*'Sreden kurs'!$D$12</f>
        <v>2721.9834000000001</v>
      </c>
      <c r="J45" s="27">
        <f>'Cena na poramnuvanje'!J45*'Sreden kurs'!$D$12</f>
        <v>4507.4367000000002</v>
      </c>
      <c r="K45" s="27">
        <f>'Cena na poramnuvanje'!K45*'Sreden kurs'!$D$12</f>
        <v>3790.5364088967967</v>
      </c>
      <c r="L45" s="27">
        <f>'Cena na poramnuvanje'!L45*'Sreden kurs'!$D$12</f>
        <v>3232.0137616071429</v>
      </c>
      <c r="M45" s="27">
        <f>'Cena na poramnuvanje'!M45*'Sreden kurs'!$D$12</f>
        <v>2871.3210652173916</v>
      </c>
      <c r="N45" s="27">
        <f>'Cena na poramnuvanje'!N45*'Sreden kurs'!$D$12</f>
        <v>3028.8116887010842</v>
      </c>
      <c r="O45" s="27">
        <f>'Cena na poramnuvanje'!O45*'Sreden kurs'!$D$12</f>
        <v>3150.9736068062825</v>
      </c>
      <c r="P45" s="27">
        <f>'Cena na poramnuvanje'!P45*'Sreden kurs'!$D$12</f>
        <v>2471.5017000000003</v>
      </c>
      <c r="Q45" s="27">
        <f>'Cena na poramnuvanje'!Q45*'Sreden kurs'!$D$12</f>
        <v>2541.798640646492</v>
      </c>
      <c r="R45" s="27">
        <f>'Cena na poramnuvanje'!R45*'Sreden kurs'!$D$12</f>
        <v>2686.2003000000004</v>
      </c>
      <c r="S45" s="27">
        <f>'Cena na poramnuvanje'!S45*'Sreden kurs'!$D$12</f>
        <v>2726.0882067729085</v>
      </c>
      <c r="T45" s="27">
        <f>'Cena na poramnuvanje'!T45*'Sreden kurs'!$D$12</f>
        <v>2947.7099812500001</v>
      </c>
      <c r="U45" s="27">
        <f>'Cena na poramnuvanje'!U45*'Sreden kurs'!$D$12</f>
        <v>2971.3307080645163</v>
      </c>
      <c r="V45" s="27">
        <f>'Cena na poramnuvanje'!V45*'Sreden kurs'!$D$12</f>
        <v>3002.854911411478</v>
      </c>
      <c r="W45" s="27">
        <f>'Cena na poramnuvanje'!W45*'Sreden kurs'!$D$12</f>
        <v>2877.7025108549878</v>
      </c>
      <c r="X45" s="27">
        <f>'Cena na poramnuvanje'!X45*'Sreden kurs'!$D$12</f>
        <v>2886.060106367971</v>
      </c>
      <c r="Y45" s="27">
        <f>'Cena na poramnuvanje'!Y45*'Sreden kurs'!$D$12</f>
        <v>2871.5848716468599</v>
      </c>
      <c r="Z45" s="27">
        <f>'Cena na poramnuvanje'!Z45*'Sreden kurs'!$D$12</f>
        <v>2761.0329676604952</v>
      </c>
      <c r="AA45" s="28">
        <f>'Cena na poramnuvanje'!AA45*'Sreden kurs'!$D$12</f>
        <v>2588.7222000000002</v>
      </c>
    </row>
    <row r="46" spans="2:27" x14ac:dyDescent="0.25">
      <c r="B46" s="63"/>
      <c r="C46" s="6" t="s">
        <v>28</v>
      </c>
      <c r="D46" s="27">
        <f>'Cena na poramnuvanje'!D46*'Sreden kurs'!$D$12</f>
        <v>0</v>
      </c>
      <c r="E46" s="27">
        <f>'Cena na poramnuvanje'!E46*'Sreden kurs'!$D$12</f>
        <v>0</v>
      </c>
      <c r="F46" s="27">
        <f>'Cena na poramnuvanje'!F46*'Sreden kurs'!$D$12</f>
        <v>0</v>
      </c>
      <c r="G46" s="27">
        <f>'Cena na poramnuvanje'!G46*'Sreden kurs'!$D$12</f>
        <v>0</v>
      </c>
      <c r="H46" s="27">
        <f>'Cena na poramnuvanje'!H46*'Sreden kurs'!$D$12</f>
        <v>0</v>
      </c>
      <c r="I46" s="27">
        <f>'Cena na poramnuvanje'!I46*'Sreden kurs'!$D$12</f>
        <v>0</v>
      </c>
      <c r="J46" s="27">
        <f>'Cena na poramnuvanje'!J46*'Sreden kurs'!$D$12</f>
        <v>0</v>
      </c>
      <c r="K46" s="27">
        <f>'Cena na poramnuvanje'!K46*'Sreden kurs'!$D$12</f>
        <v>0</v>
      </c>
      <c r="L46" s="27">
        <f>'Cena na poramnuvanje'!L46*'Sreden kurs'!$D$12</f>
        <v>0</v>
      </c>
      <c r="M46" s="27">
        <f>'Cena na poramnuvanje'!M46*'Sreden kurs'!$D$12</f>
        <v>0</v>
      </c>
      <c r="N46" s="27">
        <f>'Cena na poramnuvanje'!N46*'Sreden kurs'!$D$12</f>
        <v>0</v>
      </c>
      <c r="O46" s="27">
        <f>'Cena na poramnuvanje'!O46*'Sreden kurs'!$D$12</f>
        <v>0</v>
      </c>
      <c r="P46" s="27">
        <f>'Cena na poramnuvanje'!P46*'Sreden kurs'!$D$12</f>
        <v>0</v>
      </c>
      <c r="Q46" s="27">
        <f>'Cena na poramnuvanje'!Q46*'Sreden kurs'!$D$12</f>
        <v>0</v>
      </c>
      <c r="R46" s="27">
        <f>'Cena na poramnuvanje'!R46*'Sreden kurs'!$D$12</f>
        <v>0</v>
      </c>
      <c r="S46" s="27">
        <f>'Cena na poramnuvanje'!S46*'Sreden kurs'!$D$12</f>
        <v>0</v>
      </c>
      <c r="T46" s="27">
        <f>'Cena na poramnuvanje'!T46*'Sreden kurs'!$D$12</f>
        <v>0</v>
      </c>
      <c r="U46" s="27">
        <f>'Cena na poramnuvanje'!U46*'Sreden kurs'!$D$12</f>
        <v>0</v>
      </c>
      <c r="V46" s="27">
        <f>'Cena na poramnuvanje'!V46*'Sreden kurs'!$D$12</f>
        <v>0</v>
      </c>
      <c r="W46" s="27">
        <f>'Cena na poramnuvanje'!W46*'Sreden kurs'!$D$12</f>
        <v>0</v>
      </c>
      <c r="X46" s="27">
        <f>'Cena na poramnuvanje'!X46*'Sreden kurs'!$D$12</f>
        <v>0</v>
      </c>
      <c r="Y46" s="27">
        <f>'Cena na poramnuvanje'!Y46*'Sreden kurs'!$D$12</f>
        <v>0</v>
      </c>
      <c r="Z46" s="27">
        <f>'Cena na poramnuvanje'!Z46*'Sreden kurs'!$D$12</f>
        <v>0</v>
      </c>
      <c r="AA46" s="28">
        <f>'Cena na poramnuvanje'!AA46*'Sreden kurs'!$D$12</f>
        <v>0</v>
      </c>
    </row>
    <row r="47" spans="2:27" ht="15.75" thickBot="1" x14ac:dyDescent="0.3">
      <c r="B47" s="64"/>
      <c r="C47" s="9" t="s">
        <v>29</v>
      </c>
      <c r="D47" s="29">
        <f>'Cena na poramnuvanje'!D47*'Sreden kurs'!$D$12</f>
        <v>0</v>
      </c>
      <c r="E47" s="29">
        <f>'Cena na poramnuvanje'!E47*'Sreden kurs'!$D$12</f>
        <v>0</v>
      </c>
      <c r="F47" s="29">
        <f>'Cena na poramnuvanje'!F47*'Sreden kurs'!$D$12</f>
        <v>0</v>
      </c>
      <c r="G47" s="29">
        <f>'Cena na poramnuvanje'!G47*'Sreden kurs'!$D$12</f>
        <v>0</v>
      </c>
      <c r="H47" s="29">
        <f>'Cena na poramnuvanje'!H47*'Sreden kurs'!$D$12</f>
        <v>0</v>
      </c>
      <c r="I47" s="29">
        <f>'Cena na poramnuvanje'!I47*'Sreden kurs'!$D$12</f>
        <v>0</v>
      </c>
      <c r="J47" s="29">
        <f>'Cena na poramnuvanje'!J47*'Sreden kurs'!$D$12</f>
        <v>0</v>
      </c>
      <c r="K47" s="29">
        <f>'Cena na poramnuvanje'!K47*'Sreden kurs'!$D$12</f>
        <v>0</v>
      </c>
      <c r="L47" s="29">
        <f>'Cena na poramnuvanje'!L47*'Sreden kurs'!$D$12</f>
        <v>0</v>
      </c>
      <c r="M47" s="29">
        <f>'Cena na poramnuvanje'!M47*'Sreden kurs'!$D$12</f>
        <v>0</v>
      </c>
      <c r="N47" s="29">
        <f>'Cena na poramnuvanje'!N47*'Sreden kurs'!$D$12</f>
        <v>0</v>
      </c>
      <c r="O47" s="29">
        <f>'Cena na poramnuvanje'!O47*'Sreden kurs'!$D$12</f>
        <v>0</v>
      </c>
      <c r="P47" s="29">
        <f>'Cena na poramnuvanje'!P47*'Sreden kurs'!$D$12</f>
        <v>0</v>
      </c>
      <c r="Q47" s="29">
        <f>'Cena na poramnuvanje'!Q47*'Sreden kurs'!$D$12</f>
        <v>0</v>
      </c>
      <c r="R47" s="29">
        <f>'Cena na poramnuvanje'!R47*'Sreden kurs'!$D$12</f>
        <v>0</v>
      </c>
      <c r="S47" s="29">
        <f>'Cena na poramnuvanje'!S47*'Sreden kurs'!$D$12</f>
        <v>0</v>
      </c>
      <c r="T47" s="29">
        <f>'Cena na poramnuvanje'!T47*'Sreden kurs'!$D$12</f>
        <v>0</v>
      </c>
      <c r="U47" s="29">
        <f>'Cena na poramnuvanje'!U47*'Sreden kurs'!$D$12</f>
        <v>0</v>
      </c>
      <c r="V47" s="29">
        <f>'Cena na poramnuvanje'!V47*'Sreden kurs'!$D$12</f>
        <v>0</v>
      </c>
      <c r="W47" s="29">
        <f>'Cena na poramnuvanje'!W47*'Sreden kurs'!$D$12</f>
        <v>0</v>
      </c>
      <c r="X47" s="29">
        <f>'Cena na poramnuvanje'!X47*'Sreden kurs'!$D$12</f>
        <v>0</v>
      </c>
      <c r="Y47" s="29">
        <f>'Cena na poramnuvanje'!Y47*'Sreden kurs'!$D$12</f>
        <v>0</v>
      </c>
      <c r="Z47" s="29">
        <f>'Cena na poramnuvanje'!Z47*'Sreden kurs'!$D$12</f>
        <v>0</v>
      </c>
      <c r="AA47" s="30">
        <f>'Cena na poramnuvanje'!AA47*'Sreden kurs'!$D$12</f>
        <v>0</v>
      </c>
    </row>
    <row r="48" spans="2:27" ht="15.75" thickTop="1" x14ac:dyDescent="0.25">
      <c r="B48" s="62" t="str">
        <f>'Cena na poramnuvanje'!B48:B51</f>
        <v>12.02.2023</v>
      </c>
      <c r="C48" s="6" t="s">
        <v>26</v>
      </c>
      <c r="D48" s="27">
        <f>'Cena na poramnuvanje'!D48*'Sreden kurs'!$D$13</f>
        <v>11737.4485023085</v>
      </c>
      <c r="E48" s="27">
        <f>'Cena na poramnuvanje'!E48*'Sreden kurs'!$D$13</f>
        <v>11193.326228984577</v>
      </c>
      <c r="F48" s="27">
        <f>'Cena na poramnuvanje'!F48*'Sreden kurs'!$D$13</f>
        <v>10639.07959787234</v>
      </c>
      <c r="G48" s="27">
        <f>'Cena na poramnuvanje'!G48*'Sreden kurs'!$D$13</f>
        <v>10259.878500000001</v>
      </c>
      <c r="H48" s="27">
        <f>'Cena na poramnuvanje'!H48*'Sreden kurs'!$D$13</f>
        <v>0</v>
      </c>
      <c r="I48" s="27">
        <f>'Cena na poramnuvanje'!I48*'Sreden kurs'!$D$13</f>
        <v>0</v>
      </c>
      <c r="J48" s="27">
        <f>'Cena na poramnuvanje'!J48*'Sreden kurs'!$D$13</f>
        <v>10441.291178571428</v>
      </c>
      <c r="K48" s="27">
        <f>'Cena na poramnuvanje'!K48*'Sreden kurs'!$D$13</f>
        <v>11908.221737614678</v>
      </c>
      <c r="L48" s="27">
        <f>'Cena na poramnuvanje'!L48*'Sreden kurs'!$D$13</f>
        <v>13825.8495</v>
      </c>
      <c r="M48" s="27">
        <f>'Cena na poramnuvanje'!M48*'Sreden kurs'!$D$13</f>
        <v>0</v>
      </c>
      <c r="N48" s="27">
        <f>'Cena na poramnuvanje'!N48*'Sreden kurs'!$D$13</f>
        <v>13470.4863</v>
      </c>
      <c r="O48" s="27">
        <f>'Cena na poramnuvanje'!O48*'Sreden kurs'!$D$13</f>
        <v>12962.73645</v>
      </c>
      <c r="P48" s="27">
        <f>'Cena na poramnuvanje'!P48*'Sreden kurs'!$D$13</f>
        <v>12020.653799999998</v>
      </c>
      <c r="Q48" s="27">
        <f>'Cena na poramnuvanje'!Q48*'Sreden kurs'!$D$13</f>
        <v>11105.1</v>
      </c>
      <c r="R48" s="27">
        <f>'Cena na poramnuvanje'!R48*'Sreden kurs'!$D$13</f>
        <v>0</v>
      </c>
      <c r="S48" s="27">
        <f>'Cena na poramnuvanje'!S48*'Sreden kurs'!$D$13</f>
        <v>0</v>
      </c>
      <c r="T48" s="27">
        <f>'Cena na poramnuvanje'!T48*'Sreden kurs'!$D$13</f>
        <v>0</v>
      </c>
      <c r="U48" s="27">
        <f>'Cena na poramnuvanje'!U48*'Sreden kurs'!$D$13</f>
        <v>14671.68795</v>
      </c>
      <c r="V48" s="27">
        <f>'Cena na poramnuvanje'!V48*'Sreden kurs'!$D$13</f>
        <v>0</v>
      </c>
      <c r="W48" s="27">
        <f>'Cena na poramnuvanje'!W48*'Sreden kurs'!$D$13</f>
        <v>0</v>
      </c>
      <c r="X48" s="27">
        <f>'Cena na poramnuvanje'!X48*'Sreden kurs'!$D$13</f>
        <v>0</v>
      </c>
      <c r="Y48" s="27">
        <f>'Cena na poramnuvanje'!Y48*'Sreden kurs'!$D$13</f>
        <v>0</v>
      </c>
      <c r="Z48" s="27">
        <f>'Cena na poramnuvanje'!Z48*'Sreden kurs'!$D$13</f>
        <v>0</v>
      </c>
      <c r="AA48" s="28">
        <f>'Cena na poramnuvanje'!AA48*'Sreden kurs'!$D$13</f>
        <v>13377.943799999999</v>
      </c>
    </row>
    <row r="49" spans="2:27" x14ac:dyDescent="0.25">
      <c r="B49" s="63"/>
      <c r="C49" s="6" t="s">
        <v>27</v>
      </c>
      <c r="D49" s="27">
        <f>'Cena na poramnuvanje'!D49*'Sreden kurs'!$D$13</f>
        <v>0</v>
      </c>
      <c r="E49" s="27">
        <f>'Cena na poramnuvanje'!E49*'Sreden kurs'!$D$13</f>
        <v>0</v>
      </c>
      <c r="F49" s="27">
        <f>'Cena na poramnuvanje'!F49*'Sreden kurs'!$D$13</f>
        <v>0</v>
      </c>
      <c r="G49" s="27">
        <f>'Cena na poramnuvanje'!G49*'Sreden kurs'!$D$13</f>
        <v>0</v>
      </c>
      <c r="H49" s="27">
        <f>'Cena na poramnuvanje'!H49*'Sreden kurs'!$D$13</f>
        <v>0</v>
      </c>
      <c r="I49" s="27">
        <f>'Cena na poramnuvanje'!I49*'Sreden kurs'!$D$13</f>
        <v>0</v>
      </c>
      <c r="J49" s="27">
        <f>'Cena na poramnuvanje'!J49*'Sreden kurs'!$D$13</f>
        <v>0</v>
      </c>
      <c r="K49" s="27">
        <f>'Cena na poramnuvanje'!K49*'Sreden kurs'!$D$13</f>
        <v>0</v>
      </c>
      <c r="L49" s="27">
        <f>'Cena na poramnuvanje'!L49*'Sreden kurs'!$D$13</f>
        <v>0</v>
      </c>
      <c r="M49" s="27">
        <f>'Cena na poramnuvanje'!M49*'Sreden kurs'!$D$13</f>
        <v>4487.0773500000005</v>
      </c>
      <c r="N49" s="27">
        <f>'Cena na poramnuvanje'!N49*'Sreden kurs'!$D$13</f>
        <v>0</v>
      </c>
      <c r="O49" s="27">
        <f>'Cena na poramnuvanje'!O49*'Sreden kurs'!$D$13</f>
        <v>0</v>
      </c>
      <c r="P49" s="27">
        <f>'Cena na poramnuvanje'!P49*'Sreden kurs'!$D$13</f>
        <v>0</v>
      </c>
      <c r="Q49" s="27">
        <f>'Cena na poramnuvanje'!Q49*'Sreden kurs'!$D$13</f>
        <v>0</v>
      </c>
      <c r="R49" s="27">
        <f>'Cena na poramnuvanje'!R49*'Sreden kurs'!$D$13</f>
        <v>3701.7</v>
      </c>
      <c r="S49" s="27">
        <f>'Cena na poramnuvanje'!S49*'Sreden kurs'!$D$13</f>
        <v>3844.8323999999998</v>
      </c>
      <c r="T49" s="27">
        <f>'Cena na poramnuvanje'!T49*'Sreden kurs'!$D$13</f>
        <v>4169.3481000000011</v>
      </c>
      <c r="U49" s="27">
        <f>'Cena na poramnuvanje'!U49*'Sreden kurs'!$D$13</f>
        <v>0</v>
      </c>
      <c r="V49" s="27">
        <f>'Cena na poramnuvanje'!V49*'Sreden kurs'!$D$13</f>
        <v>5211.3766500000002</v>
      </c>
      <c r="W49" s="27">
        <f>'Cena na poramnuvanje'!W49*'Sreden kurs'!$D$13</f>
        <v>4004.1249718375848</v>
      </c>
      <c r="X49" s="27">
        <f>'Cena na poramnuvanje'!X49*'Sreden kurs'!$D$13</f>
        <v>2998.99395</v>
      </c>
      <c r="Y49" s="27">
        <f>'Cena na poramnuvanje'!Y49*'Sreden kurs'!$D$13</f>
        <v>3019.9702500000003</v>
      </c>
      <c r="Z49" s="27">
        <f>'Cena na poramnuvanje'!Z49*'Sreden kurs'!$D$13</f>
        <v>4817.7625500000004</v>
      </c>
      <c r="AA49" s="28">
        <f>'Cena na poramnuvanje'!AA49*'Sreden kurs'!$D$13</f>
        <v>0</v>
      </c>
    </row>
    <row r="50" spans="2:27" x14ac:dyDescent="0.25">
      <c r="B50" s="63"/>
      <c r="C50" s="6" t="s">
        <v>28</v>
      </c>
      <c r="D50" s="27">
        <f>'Cena na poramnuvanje'!D50*'Sreden kurs'!$D$13</f>
        <v>0</v>
      </c>
      <c r="E50" s="27">
        <f>'Cena na poramnuvanje'!E50*'Sreden kurs'!$D$13</f>
        <v>0</v>
      </c>
      <c r="F50" s="27">
        <f>'Cena na poramnuvanje'!F50*'Sreden kurs'!$D$13</f>
        <v>0</v>
      </c>
      <c r="G50" s="27">
        <f>'Cena na poramnuvanje'!G50*'Sreden kurs'!$D$13</f>
        <v>0</v>
      </c>
      <c r="H50" s="27">
        <f>'Cena na poramnuvanje'!H50*'Sreden kurs'!$D$13</f>
        <v>3917.0155500000001</v>
      </c>
      <c r="I50" s="27">
        <f>'Cena na poramnuvanje'!I50*'Sreden kurs'!$D$13</f>
        <v>3910.2291</v>
      </c>
      <c r="J50" s="27">
        <f>'Cena na poramnuvanje'!J50*'Sreden kurs'!$D$13</f>
        <v>0</v>
      </c>
      <c r="K50" s="27">
        <f>'Cena na poramnuvanje'!K50*'Sreden kurs'!$D$13</f>
        <v>0</v>
      </c>
      <c r="L50" s="27">
        <f>'Cena na poramnuvanje'!L50*'Sreden kurs'!$D$13</f>
        <v>0</v>
      </c>
      <c r="M50" s="27">
        <f>'Cena na poramnuvanje'!M50*'Sreden kurs'!$D$13</f>
        <v>0</v>
      </c>
      <c r="N50" s="27">
        <f>'Cena na poramnuvanje'!N50*'Sreden kurs'!$D$13</f>
        <v>0</v>
      </c>
      <c r="O50" s="27">
        <f>'Cena na poramnuvanje'!O50*'Sreden kurs'!$D$13</f>
        <v>0</v>
      </c>
      <c r="P50" s="27">
        <f>'Cena na poramnuvanje'!P50*'Sreden kurs'!$D$13</f>
        <v>0</v>
      </c>
      <c r="Q50" s="27">
        <f>'Cena na poramnuvanje'!Q50*'Sreden kurs'!$D$13</f>
        <v>0</v>
      </c>
      <c r="R50" s="27">
        <f>'Cena na poramnuvanje'!R50*'Sreden kurs'!$D$13</f>
        <v>0</v>
      </c>
      <c r="S50" s="27">
        <f>'Cena na poramnuvanje'!S50*'Sreden kurs'!$D$13</f>
        <v>0</v>
      </c>
      <c r="T50" s="27">
        <f>'Cena na poramnuvanje'!T50*'Sreden kurs'!$D$13</f>
        <v>0</v>
      </c>
      <c r="U50" s="27">
        <f>'Cena na poramnuvanje'!U50*'Sreden kurs'!$D$13</f>
        <v>0</v>
      </c>
      <c r="V50" s="27">
        <f>'Cena na poramnuvanje'!V50*'Sreden kurs'!$D$13</f>
        <v>0</v>
      </c>
      <c r="W50" s="27">
        <f>'Cena na poramnuvanje'!W50*'Sreden kurs'!$D$13</f>
        <v>0</v>
      </c>
      <c r="X50" s="27">
        <f>'Cena na poramnuvanje'!X50*'Sreden kurs'!$D$13</f>
        <v>0</v>
      </c>
      <c r="Y50" s="27">
        <f>'Cena na poramnuvanje'!Y50*'Sreden kurs'!$D$13</f>
        <v>0</v>
      </c>
      <c r="Z50" s="27">
        <f>'Cena na poramnuvanje'!Z50*'Sreden kurs'!$D$13</f>
        <v>0</v>
      </c>
      <c r="AA50" s="28">
        <f>'Cena na poramnuvanje'!AA50*'Sreden kurs'!$D$13</f>
        <v>0</v>
      </c>
    </row>
    <row r="51" spans="2:27" ht="15.75" thickBot="1" x14ac:dyDescent="0.3">
      <c r="B51" s="64"/>
      <c r="C51" s="9" t="s">
        <v>29</v>
      </c>
      <c r="D51" s="29">
        <f>'Cena na poramnuvanje'!D51*'Sreden kurs'!$D$13</f>
        <v>0</v>
      </c>
      <c r="E51" s="29">
        <f>'Cena na poramnuvanje'!E51*'Sreden kurs'!$D$13</f>
        <v>0</v>
      </c>
      <c r="F51" s="29">
        <f>'Cena na poramnuvanje'!F51*'Sreden kurs'!$D$13</f>
        <v>0</v>
      </c>
      <c r="G51" s="29">
        <f>'Cena na poramnuvanje'!G51*'Sreden kurs'!$D$13</f>
        <v>0</v>
      </c>
      <c r="H51" s="29">
        <f>'Cena na poramnuvanje'!H51*'Sreden kurs'!$D$13</f>
        <v>11750.429700000001</v>
      </c>
      <c r="I51" s="29">
        <f>'Cena na poramnuvanje'!I51*'Sreden kurs'!$D$13</f>
        <v>11730.6873</v>
      </c>
      <c r="J51" s="29">
        <f>'Cena na poramnuvanje'!J51*'Sreden kurs'!$D$13</f>
        <v>0</v>
      </c>
      <c r="K51" s="29">
        <f>'Cena na poramnuvanje'!K51*'Sreden kurs'!$D$13</f>
        <v>0</v>
      </c>
      <c r="L51" s="29">
        <f>'Cena na poramnuvanje'!L51*'Sreden kurs'!$D$13</f>
        <v>0</v>
      </c>
      <c r="M51" s="29">
        <f>'Cena na poramnuvanje'!M51*'Sreden kurs'!$D$13</f>
        <v>0</v>
      </c>
      <c r="N51" s="29">
        <f>'Cena na poramnuvanje'!N51*'Sreden kurs'!$D$13</f>
        <v>0</v>
      </c>
      <c r="O51" s="29">
        <f>'Cena na poramnuvanje'!O51*'Sreden kurs'!$D$13</f>
        <v>0</v>
      </c>
      <c r="P51" s="29">
        <f>'Cena na poramnuvanje'!P51*'Sreden kurs'!$D$13</f>
        <v>0</v>
      </c>
      <c r="Q51" s="29">
        <f>'Cena na poramnuvanje'!Q51*'Sreden kurs'!$D$13</f>
        <v>0</v>
      </c>
      <c r="R51" s="29">
        <f>'Cena na poramnuvanje'!R51*'Sreden kurs'!$D$13</f>
        <v>0</v>
      </c>
      <c r="S51" s="29">
        <f>'Cena na poramnuvanje'!S51*'Sreden kurs'!$D$13</f>
        <v>0</v>
      </c>
      <c r="T51" s="29">
        <f>'Cena na poramnuvanje'!T51*'Sreden kurs'!$D$13</f>
        <v>0</v>
      </c>
      <c r="U51" s="29">
        <f>'Cena na poramnuvanje'!U51*'Sreden kurs'!$D$13</f>
        <v>0</v>
      </c>
      <c r="V51" s="29">
        <f>'Cena na poramnuvanje'!V51*'Sreden kurs'!$D$13</f>
        <v>0</v>
      </c>
      <c r="W51" s="29">
        <f>'Cena na poramnuvanje'!W51*'Sreden kurs'!$D$13</f>
        <v>0</v>
      </c>
      <c r="X51" s="29">
        <f>'Cena na poramnuvanje'!X51*'Sreden kurs'!$D$13</f>
        <v>0</v>
      </c>
      <c r="Y51" s="29">
        <f>'Cena na poramnuvanje'!Y51*'Sreden kurs'!$D$13</f>
        <v>0</v>
      </c>
      <c r="Z51" s="29">
        <f>'Cena na poramnuvanje'!Z51*'Sreden kurs'!$D$13</f>
        <v>0</v>
      </c>
      <c r="AA51" s="30">
        <f>'Cena na poramnuvanje'!AA51*'Sreden kurs'!$D$13</f>
        <v>0</v>
      </c>
    </row>
    <row r="52" spans="2:27" ht="15.75" thickTop="1" x14ac:dyDescent="0.25">
      <c r="B52" s="62" t="str">
        <f>'Cena na poramnuvanje'!B52:B55</f>
        <v>13.02.2023</v>
      </c>
      <c r="C52" s="6" t="s">
        <v>26</v>
      </c>
      <c r="D52" s="27">
        <f>'Cena na poramnuvanje'!D52*'Sreden kurs'!$D$14</f>
        <v>0</v>
      </c>
      <c r="E52" s="27">
        <f>'Cena na poramnuvanje'!E52*'Sreden kurs'!$D$14</f>
        <v>0</v>
      </c>
      <c r="F52" s="27">
        <f>'Cena na poramnuvanje'!F52*'Sreden kurs'!$D$14</f>
        <v>0</v>
      </c>
      <c r="G52" s="27">
        <f>'Cena na poramnuvanje'!G52*'Sreden kurs'!$D$14</f>
        <v>0</v>
      </c>
      <c r="H52" s="27">
        <f>'Cena na poramnuvanje'!H52*'Sreden kurs'!$D$14</f>
        <v>0</v>
      </c>
      <c r="I52" s="27">
        <f>'Cena na poramnuvanje'!I52*'Sreden kurs'!$D$14</f>
        <v>0</v>
      </c>
      <c r="J52" s="27">
        <f>'Cena na poramnuvanje'!J52*'Sreden kurs'!$D$14</f>
        <v>0</v>
      </c>
      <c r="K52" s="27">
        <f>'Cena na poramnuvanje'!K52*'Sreden kurs'!$D$14</f>
        <v>0</v>
      </c>
      <c r="L52" s="27">
        <f>'Cena na poramnuvanje'!L52*'Sreden kurs'!$D$14</f>
        <v>0</v>
      </c>
      <c r="M52" s="27">
        <f>'Cena na poramnuvanje'!M52*'Sreden kurs'!$D$14</f>
        <v>0</v>
      </c>
      <c r="N52" s="27">
        <f>'Cena na poramnuvanje'!N52*'Sreden kurs'!$D$14</f>
        <v>0</v>
      </c>
      <c r="O52" s="27">
        <f>'Cena na poramnuvanje'!O52*'Sreden kurs'!$D$14</f>
        <v>0</v>
      </c>
      <c r="P52" s="27">
        <f>'Cena na poramnuvanje'!P52*'Sreden kurs'!$D$14</f>
        <v>0</v>
      </c>
      <c r="Q52" s="27">
        <f>'Cena na poramnuvanje'!Q52*'Sreden kurs'!$D$14</f>
        <v>0</v>
      </c>
      <c r="R52" s="27">
        <f>'Cena na poramnuvanje'!R52*'Sreden kurs'!$D$14</f>
        <v>0</v>
      </c>
      <c r="S52" s="27">
        <f>'Cena na poramnuvanje'!S52*'Sreden kurs'!$D$14</f>
        <v>0</v>
      </c>
      <c r="T52" s="27">
        <f>'Cena na poramnuvanje'!T52*'Sreden kurs'!$D$14</f>
        <v>0</v>
      </c>
      <c r="U52" s="27">
        <f>'Cena na poramnuvanje'!U52*'Sreden kurs'!$D$14</f>
        <v>0</v>
      </c>
      <c r="V52" s="27">
        <f>'Cena na poramnuvanje'!V52*'Sreden kurs'!$D$14</f>
        <v>0</v>
      </c>
      <c r="W52" s="27">
        <f>'Cena na poramnuvanje'!W52*'Sreden kurs'!$D$14</f>
        <v>0</v>
      </c>
      <c r="X52" s="27">
        <f>'Cena na poramnuvanje'!X52*'Sreden kurs'!$D$14</f>
        <v>0</v>
      </c>
      <c r="Y52" s="27">
        <f>'Cena na poramnuvanje'!Y52*'Sreden kurs'!$D$14</f>
        <v>0</v>
      </c>
      <c r="Z52" s="27">
        <f>'Cena na poramnuvanje'!Z52*'Sreden kurs'!$D$14</f>
        <v>0</v>
      </c>
      <c r="AA52" s="28">
        <f>'Cena na poramnuvanje'!AA52*'Sreden kurs'!$D$14</f>
        <v>0</v>
      </c>
    </row>
    <row r="53" spans="2:27" x14ac:dyDescent="0.25">
      <c r="B53" s="63"/>
      <c r="C53" s="6" t="s">
        <v>27</v>
      </c>
      <c r="D53" s="27">
        <f>'Cena na poramnuvanje'!D53*'Sreden kurs'!$D$14</f>
        <v>3154.5051705843871</v>
      </c>
      <c r="E53" s="27">
        <f>'Cena na poramnuvanje'!E53*'Sreden kurs'!$D$14</f>
        <v>2667.2938597775819</v>
      </c>
      <c r="F53" s="27">
        <f>'Cena na poramnuvanje'!F53*'Sreden kurs'!$D$14</f>
        <v>2462.2474499999998</v>
      </c>
      <c r="G53" s="27">
        <f>'Cena na poramnuvanje'!G53*'Sreden kurs'!$D$14</f>
        <v>2397.4677000000001</v>
      </c>
      <c r="H53" s="27">
        <f>'Cena na poramnuvanje'!H53*'Sreden kurs'!$D$14</f>
        <v>2455.4609999999998</v>
      </c>
      <c r="I53" s="27">
        <f>'Cena na poramnuvanje'!I53*'Sreden kurs'!$D$14</f>
        <v>2553.5560500000001</v>
      </c>
      <c r="J53" s="27">
        <f>'Cena na poramnuvanje'!J53*'Sreden kurs'!$D$14</f>
        <v>5034.3119999999999</v>
      </c>
      <c r="K53" s="27">
        <f>'Cena na poramnuvanje'!K53*'Sreden kurs'!$D$14</f>
        <v>6048.5778000000009</v>
      </c>
      <c r="L53" s="27">
        <f>'Cena na poramnuvanje'!L53*'Sreden kurs'!$D$14</f>
        <v>6957.345150000001</v>
      </c>
      <c r="M53" s="27">
        <f>'Cena na poramnuvanje'!M53*'Sreden kurs'!$D$14</f>
        <v>4680.2477932505817</v>
      </c>
      <c r="N53" s="27">
        <f>'Cena na poramnuvanje'!N53*'Sreden kurs'!$D$14</f>
        <v>3652.8050175824178</v>
      </c>
      <c r="O53" s="27">
        <f>'Cena na poramnuvanje'!O53*'Sreden kurs'!$D$14</f>
        <v>2975.5342533304024</v>
      </c>
      <c r="P53" s="27">
        <f>'Cena na poramnuvanje'!P53*'Sreden kurs'!$D$14</f>
        <v>2794.0784142857137</v>
      </c>
      <c r="Q53" s="27">
        <f>'Cena na poramnuvanje'!Q53*'Sreden kurs'!$D$14</f>
        <v>2920.0251673929038</v>
      </c>
      <c r="R53" s="27">
        <f>'Cena na poramnuvanje'!R53*'Sreden kurs'!$D$14</f>
        <v>3170.060345063458</v>
      </c>
      <c r="S53" s="27">
        <f>'Cena na poramnuvanje'!S53*'Sreden kurs'!$D$14</f>
        <v>3525.6526633793337</v>
      </c>
      <c r="T53" s="27">
        <f>'Cena na poramnuvanje'!T53*'Sreden kurs'!$D$14</f>
        <v>3392.6526976973687</v>
      </c>
      <c r="U53" s="27">
        <f>'Cena na poramnuvanje'!U53*'Sreden kurs'!$D$14</f>
        <v>5581.3864370157244</v>
      </c>
      <c r="V53" s="27">
        <f>'Cena na poramnuvanje'!V53*'Sreden kurs'!$D$14</f>
        <v>4250.3556150760132</v>
      </c>
      <c r="W53" s="27">
        <f>'Cena na poramnuvanje'!W53*'Sreden kurs'!$D$14</f>
        <v>4397.3797165166989</v>
      </c>
      <c r="X53" s="27">
        <f>'Cena na poramnuvanje'!X53*'Sreden kurs'!$D$14</f>
        <v>3763.1668262370431</v>
      </c>
      <c r="Y53" s="27">
        <f>'Cena na poramnuvanje'!Y53*'Sreden kurs'!$D$14</f>
        <v>3476.6658677362893</v>
      </c>
      <c r="Z53" s="27">
        <f>'Cena na poramnuvanje'!Z53*'Sreden kurs'!$D$14</f>
        <v>4059.5567062499999</v>
      </c>
      <c r="AA53" s="28">
        <f>'Cena na poramnuvanje'!AA53*'Sreden kurs'!$D$14</f>
        <v>4630.8267000000005</v>
      </c>
    </row>
    <row r="54" spans="2:27" x14ac:dyDescent="0.25">
      <c r="B54" s="63"/>
      <c r="C54" s="6" t="s">
        <v>28</v>
      </c>
      <c r="D54" s="27">
        <f>'Cena na poramnuvanje'!D54*'Sreden kurs'!$D$14</f>
        <v>0</v>
      </c>
      <c r="E54" s="27">
        <f>'Cena na poramnuvanje'!E54*'Sreden kurs'!$D$14</f>
        <v>0</v>
      </c>
      <c r="F54" s="27">
        <f>'Cena na poramnuvanje'!F54*'Sreden kurs'!$D$14</f>
        <v>0</v>
      </c>
      <c r="G54" s="27">
        <f>'Cena na poramnuvanje'!G54*'Sreden kurs'!$D$14</f>
        <v>0</v>
      </c>
      <c r="H54" s="27">
        <f>'Cena na poramnuvanje'!H54*'Sreden kurs'!$D$14</f>
        <v>0</v>
      </c>
      <c r="I54" s="27">
        <f>'Cena na poramnuvanje'!I54*'Sreden kurs'!$D$14</f>
        <v>0</v>
      </c>
      <c r="J54" s="27">
        <f>'Cena na poramnuvanje'!J54*'Sreden kurs'!$D$14</f>
        <v>0</v>
      </c>
      <c r="K54" s="27">
        <f>'Cena na poramnuvanje'!K54*'Sreden kurs'!$D$14</f>
        <v>0</v>
      </c>
      <c r="L54" s="27">
        <f>'Cena na poramnuvanje'!L54*'Sreden kurs'!$D$14</f>
        <v>0</v>
      </c>
      <c r="M54" s="27">
        <f>'Cena na poramnuvanje'!M54*'Sreden kurs'!$D$14</f>
        <v>0</v>
      </c>
      <c r="N54" s="27">
        <f>'Cena na poramnuvanje'!N54*'Sreden kurs'!$D$14</f>
        <v>0</v>
      </c>
      <c r="O54" s="27">
        <f>'Cena na poramnuvanje'!O54*'Sreden kurs'!$D$14</f>
        <v>0</v>
      </c>
      <c r="P54" s="27">
        <f>'Cena na poramnuvanje'!P54*'Sreden kurs'!$D$14</f>
        <v>0</v>
      </c>
      <c r="Q54" s="27">
        <f>'Cena na poramnuvanje'!Q54*'Sreden kurs'!$D$14</f>
        <v>0</v>
      </c>
      <c r="R54" s="27">
        <f>'Cena na poramnuvanje'!R54*'Sreden kurs'!$D$14</f>
        <v>0</v>
      </c>
      <c r="S54" s="27">
        <f>'Cena na poramnuvanje'!S54*'Sreden kurs'!$D$14</f>
        <v>0</v>
      </c>
      <c r="T54" s="27">
        <f>'Cena na poramnuvanje'!T54*'Sreden kurs'!$D$14</f>
        <v>0</v>
      </c>
      <c r="U54" s="27">
        <f>'Cena na poramnuvanje'!U54*'Sreden kurs'!$D$14</f>
        <v>0</v>
      </c>
      <c r="V54" s="27">
        <f>'Cena na poramnuvanje'!V54*'Sreden kurs'!$D$14</f>
        <v>0</v>
      </c>
      <c r="W54" s="27">
        <f>'Cena na poramnuvanje'!W54*'Sreden kurs'!$D$14</f>
        <v>0</v>
      </c>
      <c r="X54" s="27">
        <f>'Cena na poramnuvanje'!X54*'Sreden kurs'!$D$14</f>
        <v>0</v>
      </c>
      <c r="Y54" s="27">
        <f>'Cena na poramnuvanje'!Y54*'Sreden kurs'!$D$14</f>
        <v>0</v>
      </c>
      <c r="Z54" s="27">
        <f>'Cena na poramnuvanje'!Z54*'Sreden kurs'!$D$14</f>
        <v>0</v>
      </c>
      <c r="AA54" s="28">
        <f>'Cena na poramnuvanje'!AA54*'Sreden kurs'!$D$14</f>
        <v>0</v>
      </c>
    </row>
    <row r="55" spans="2:27" ht="15.75" thickBot="1" x14ac:dyDescent="0.3">
      <c r="B55" s="64"/>
      <c r="C55" s="9" t="s">
        <v>29</v>
      </c>
      <c r="D55" s="29">
        <f>'Cena na poramnuvanje'!D55*'Sreden kurs'!$D$14</f>
        <v>0</v>
      </c>
      <c r="E55" s="29">
        <f>'Cena na poramnuvanje'!E55*'Sreden kurs'!$D$14</f>
        <v>0</v>
      </c>
      <c r="F55" s="29">
        <f>'Cena na poramnuvanje'!F55*'Sreden kurs'!$D$14</f>
        <v>0</v>
      </c>
      <c r="G55" s="29">
        <f>'Cena na poramnuvanje'!G55*'Sreden kurs'!$D$14</f>
        <v>0</v>
      </c>
      <c r="H55" s="29">
        <f>'Cena na poramnuvanje'!H55*'Sreden kurs'!$D$14</f>
        <v>0</v>
      </c>
      <c r="I55" s="29">
        <f>'Cena na poramnuvanje'!I55*'Sreden kurs'!$D$14</f>
        <v>0</v>
      </c>
      <c r="J55" s="29">
        <f>'Cena na poramnuvanje'!J55*'Sreden kurs'!$D$14</f>
        <v>0</v>
      </c>
      <c r="K55" s="29">
        <f>'Cena na poramnuvanje'!K55*'Sreden kurs'!$D$14</f>
        <v>0</v>
      </c>
      <c r="L55" s="29">
        <f>'Cena na poramnuvanje'!L55*'Sreden kurs'!$D$14</f>
        <v>0</v>
      </c>
      <c r="M55" s="29">
        <f>'Cena na poramnuvanje'!M55*'Sreden kurs'!$D$14</f>
        <v>0</v>
      </c>
      <c r="N55" s="29">
        <f>'Cena na poramnuvanje'!N55*'Sreden kurs'!$D$14</f>
        <v>0</v>
      </c>
      <c r="O55" s="29">
        <f>'Cena na poramnuvanje'!O55*'Sreden kurs'!$D$14</f>
        <v>0</v>
      </c>
      <c r="P55" s="29">
        <f>'Cena na poramnuvanje'!P55*'Sreden kurs'!$D$14</f>
        <v>0</v>
      </c>
      <c r="Q55" s="29">
        <f>'Cena na poramnuvanje'!Q55*'Sreden kurs'!$D$14</f>
        <v>0</v>
      </c>
      <c r="R55" s="29">
        <f>'Cena na poramnuvanje'!R55*'Sreden kurs'!$D$14</f>
        <v>0</v>
      </c>
      <c r="S55" s="29">
        <f>'Cena na poramnuvanje'!S55*'Sreden kurs'!$D$14</f>
        <v>0</v>
      </c>
      <c r="T55" s="29">
        <f>'Cena na poramnuvanje'!T55*'Sreden kurs'!$D$14</f>
        <v>0</v>
      </c>
      <c r="U55" s="29">
        <f>'Cena na poramnuvanje'!U55*'Sreden kurs'!$D$14</f>
        <v>0</v>
      </c>
      <c r="V55" s="29">
        <f>'Cena na poramnuvanje'!V55*'Sreden kurs'!$D$14</f>
        <v>0</v>
      </c>
      <c r="W55" s="29">
        <f>'Cena na poramnuvanje'!W55*'Sreden kurs'!$D$14</f>
        <v>0</v>
      </c>
      <c r="X55" s="29">
        <f>'Cena na poramnuvanje'!X55*'Sreden kurs'!$D$14</f>
        <v>0</v>
      </c>
      <c r="Y55" s="29">
        <f>'Cena na poramnuvanje'!Y55*'Sreden kurs'!$D$14</f>
        <v>0</v>
      </c>
      <c r="Z55" s="29">
        <f>'Cena na poramnuvanje'!Z55*'Sreden kurs'!$D$14</f>
        <v>0</v>
      </c>
      <c r="AA55" s="30">
        <f>'Cena na poramnuvanje'!AA55*'Sreden kurs'!$D$14</f>
        <v>0</v>
      </c>
    </row>
    <row r="56" spans="2:27" ht="15.75" thickTop="1" x14ac:dyDescent="0.25">
      <c r="B56" s="62" t="str">
        <f>'Cena na poramnuvanje'!B56:B59</f>
        <v>14.02.2023</v>
      </c>
      <c r="C56" s="6" t="s">
        <v>26</v>
      </c>
      <c r="D56" s="27">
        <f>'Cena na poramnuvanje'!D56*'Sreden kurs'!$D$15</f>
        <v>0</v>
      </c>
      <c r="E56" s="27">
        <f>'Cena na poramnuvanje'!E56*'Sreden kurs'!$D$15</f>
        <v>0</v>
      </c>
      <c r="F56" s="27">
        <f>'Cena na poramnuvanje'!F56*'Sreden kurs'!$D$15</f>
        <v>0</v>
      </c>
      <c r="G56" s="27">
        <f>'Cena na poramnuvanje'!G56*'Sreden kurs'!$D$15</f>
        <v>0</v>
      </c>
      <c r="H56" s="27">
        <f>'Cena na poramnuvanje'!H56*'Sreden kurs'!$D$15</f>
        <v>0</v>
      </c>
      <c r="I56" s="27">
        <f>'Cena na poramnuvanje'!I56*'Sreden kurs'!$D$15</f>
        <v>0</v>
      </c>
      <c r="J56" s="27">
        <f>'Cena na poramnuvanje'!J56*'Sreden kurs'!$D$15</f>
        <v>0</v>
      </c>
      <c r="K56" s="27">
        <f>'Cena na poramnuvanje'!K56*'Sreden kurs'!$D$15</f>
        <v>0</v>
      </c>
      <c r="L56" s="27">
        <f>'Cena na poramnuvanje'!L56*'Sreden kurs'!$D$15</f>
        <v>0</v>
      </c>
      <c r="M56" s="27">
        <f>'Cena na poramnuvanje'!M56*'Sreden kurs'!$D$15</f>
        <v>0</v>
      </c>
      <c r="N56" s="27">
        <f>'Cena na poramnuvanje'!N56*'Sreden kurs'!$D$15</f>
        <v>0</v>
      </c>
      <c r="O56" s="27">
        <f>'Cena na poramnuvanje'!O56*'Sreden kurs'!$D$15</f>
        <v>0</v>
      </c>
      <c r="P56" s="27">
        <f>'Cena na poramnuvanje'!P56*'Sreden kurs'!$D$15</f>
        <v>0</v>
      </c>
      <c r="Q56" s="27">
        <f>'Cena na poramnuvanje'!Q56*'Sreden kurs'!$D$15</f>
        <v>0</v>
      </c>
      <c r="R56" s="27">
        <f>'Cena na poramnuvanje'!R56*'Sreden kurs'!$D$15</f>
        <v>0</v>
      </c>
      <c r="S56" s="27">
        <f>'Cena na poramnuvanje'!S56*'Sreden kurs'!$D$15</f>
        <v>0</v>
      </c>
      <c r="T56" s="27">
        <f>'Cena na poramnuvanje'!T56*'Sreden kurs'!$D$15</f>
        <v>0</v>
      </c>
      <c r="U56" s="27">
        <f>'Cena na poramnuvanje'!U56*'Sreden kurs'!$D$15</f>
        <v>0</v>
      </c>
      <c r="V56" s="27">
        <f>'Cena na poramnuvanje'!V56*'Sreden kurs'!$D$15</f>
        <v>0</v>
      </c>
      <c r="W56" s="27">
        <f>'Cena na poramnuvanje'!W56*'Sreden kurs'!$D$15</f>
        <v>0</v>
      </c>
      <c r="X56" s="27">
        <f>'Cena na poramnuvanje'!X56*'Sreden kurs'!$D$15</f>
        <v>0</v>
      </c>
      <c r="Y56" s="27">
        <f>'Cena na poramnuvanje'!Y56*'Sreden kurs'!$D$15</f>
        <v>0</v>
      </c>
      <c r="Z56" s="27">
        <f>'Cena na poramnuvanje'!Z56*'Sreden kurs'!$D$15</f>
        <v>0</v>
      </c>
      <c r="AA56" s="28">
        <f>'Cena na poramnuvanje'!AA56*'Sreden kurs'!$D$15</f>
        <v>0</v>
      </c>
    </row>
    <row r="57" spans="2:27" x14ac:dyDescent="0.25">
      <c r="B57" s="63"/>
      <c r="C57" s="6" t="s">
        <v>27</v>
      </c>
      <c r="D57" s="27">
        <f>'Cena na poramnuvanje'!D57*'Sreden kurs'!$D$15</f>
        <v>4183.415892</v>
      </c>
      <c r="E57" s="27">
        <f>'Cena na poramnuvanje'!E57*'Sreden kurs'!$D$15</f>
        <v>2552.9716565036019</v>
      </c>
      <c r="F57" s="27">
        <f>'Cena na poramnuvanje'!F57*'Sreden kurs'!$D$15</f>
        <v>2766.4493919473211</v>
      </c>
      <c r="G57" s="27">
        <f>'Cena na poramnuvanje'!G57*'Sreden kurs'!$D$15</f>
        <v>2454.7724279999998</v>
      </c>
      <c r="H57" s="27">
        <f>'Cena na poramnuvanje'!H57*'Sreden kurs'!$D$15</f>
        <v>2458.4740200000001</v>
      </c>
      <c r="I57" s="27">
        <f>'Cena na poramnuvanje'!I57*'Sreden kurs'!$D$15</f>
        <v>2810.9206388178136</v>
      </c>
      <c r="J57" s="27">
        <f>'Cena na poramnuvanje'!J57*'Sreden kurs'!$D$15</f>
        <v>6323.5529999999999</v>
      </c>
      <c r="K57" s="27">
        <f>'Cena na poramnuvanje'!K57*'Sreden kurs'!$D$15</f>
        <v>6169.3200000000006</v>
      </c>
      <c r="L57" s="27">
        <f>'Cena na poramnuvanje'!L57*'Sreden kurs'!$D$15</f>
        <v>6384.6292679999997</v>
      </c>
      <c r="M57" s="27">
        <f>'Cena na poramnuvanje'!M57*'Sreden kurs'!$D$15</f>
        <v>4653.2212064661653</v>
      </c>
      <c r="N57" s="27">
        <f>'Cena na poramnuvanje'!N57*'Sreden kurs'!$D$15</f>
        <v>3132.9817409329075</v>
      </c>
      <c r="O57" s="27">
        <f>'Cena na poramnuvanje'!O57*'Sreden kurs'!$D$15</f>
        <v>2874.3549056732668</v>
      </c>
      <c r="P57" s="27">
        <f>'Cena na poramnuvanje'!P57*'Sreden kurs'!$D$15</f>
        <v>2514.6148319999998</v>
      </c>
      <c r="Q57" s="27">
        <f>'Cena na poramnuvanje'!Q57*'Sreden kurs'!$D$15</f>
        <v>4251.2784120000006</v>
      </c>
      <c r="R57" s="27">
        <f>'Cena na poramnuvanje'!R57*'Sreden kurs'!$D$15</f>
        <v>3795.9031770686315</v>
      </c>
      <c r="S57" s="27">
        <f>'Cena na poramnuvanje'!S57*'Sreden kurs'!$D$15</f>
        <v>2947.5926720984185</v>
      </c>
      <c r="T57" s="27">
        <f>'Cena na poramnuvanje'!T57*'Sreden kurs'!$D$15</f>
        <v>3166.8938544169241</v>
      </c>
      <c r="U57" s="27">
        <f>'Cena na poramnuvanje'!U57*'Sreden kurs'!$D$15</f>
        <v>3610.4061895079676</v>
      </c>
      <c r="V57" s="27">
        <f>'Cena na poramnuvanje'!V57*'Sreden kurs'!$D$15</f>
        <v>6169.32</v>
      </c>
      <c r="W57" s="27">
        <f>'Cena na poramnuvanje'!W57*'Sreden kurs'!$D$15</f>
        <v>4682.8425975012669</v>
      </c>
      <c r="X57" s="27">
        <f>'Cena na poramnuvanje'!X57*'Sreden kurs'!$D$15</f>
        <v>3319.0701236883115</v>
      </c>
      <c r="Y57" s="27">
        <f>'Cena na poramnuvanje'!Y57*'Sreden kurs'!$D$15</f>
        <v>2972.3783759999997</v>
      </c>
      <c r="Z57" s="27">
        <f>'Cena na poramnuvanje'!Z57*'Sreden kurs'!$D$15</f>
        <v>4659.0704639999994</v>
      </c>
      <c r="AA57" s="28">
        <f>'Cena na poramnuvanje'!AA57*'Sreden kurs'!$D$15</f>
        <v>4372.1970840000004</v>
      </c>
    </row>
    <row r="58" spans="2:27" x14ac:dyDescent="0.25">
      <c r="B58" s="63"/>
      <c r="C58" s="6" t="s">
        <v>28</v>
      </c>
      <c r="D58" s="27">
        <f>'Cena na poramnuvanje'!D58*'Sreden kurs'!$D$15</f>
        <v>0</v>
      </c>
      <c r="E58" s="27">
        <f>'Cena na poramnuvanje'!E58*'Sreden kurs'!$D$15</f>
        <v>0</v>
      </c>
      <c r="F58" s="27">
        <f>'Cena na poramnuvanje'!F58*'Sreden kurs'!$D$15</f>
        <v>0</v>
      </c>
      <c r="G58" s="27">
        <f>'Cena na poramnuvanje'!G58*'Sreden kurs'!$D$15</f>
        <v>0</v>
      </c>
      <c r="H58" s="27">
        <f>'Cena na poramnuvanje'!H58*'Sreden kurs'!$D$15</f>
        <v>0</v>
      </c>
      <c r="I58" s="27">
        <f>'Cena na poramnuvanje'!I58*'Sreden kurs'!$D$15</f>
        <v>0</v>
      </c>
      <c r="J58" s="27">
        <f>'Cena na poramnuvanje'!J58*'Sreden kurs'!$D$15</f>
        <v>0</v>
      </c>
      <c r="K58" s="27">
        <f>'Cena na poramnuvanje'!K58*'Sreden kurs'!$D$15</f>
        <v>0</v>
      </c>
      <c r="L58" s="27">
        <f>'Cena na poramnuvanje'!L58*'Sreden kurs'!$D$15</f>
        <v>0</v>
      </c>
      <c r="M58" s="27">
        <f>'Cena na poramnuvanje'!M58*'Sreden kurs'!$D$15</f>
        <v>0</v>
      </c>
      <c r="N58" s="27">
        <f>'Cena na poramnuvanje'!N58*'Sreden kurs'!$D$15</f>
        <v>0</v>
      </c>
      <c r="O58" s="27">
        <f>'Cena na poramnuvanje'!O58*'Sreden kurs'!$D$15</f>
        <v>0</v>
      </c>
      <c r="P58" s="27">
        <f>'Cena na poramnuvanje'!P58*'Sreden kurs'!$D$15</f>
        <v>0</v>
      </c>
      <c r="Q58" s="27">
        <f>'Cena na poramnuvanje'!Q58*'Sreden kurs'!$D$15</f>
        <v>0</v>
      </c>
      <c r="R58" s="27">
        <f>'Cena na poramnuvanje'!R58*'Sreden kurs'!$D$15</f>
        <v>0</v>
      </c>
      <c r="S58" s="27">
        <f>'Cena na poramnuvanje'!S58*'Sreden kurs'!$D$15</f>
        <v>0</v>
      </c>
      <c r="T58" s="27">
        <f>'Cena na poramnuvanje'!T58*'Sreden kurs'!$D$15</f>
        <v>0</v>
      </c>
      <c r="U58" s="27">
        <f>'Cena na poramnuvanje'!U58*'Sreden kurs'!$D$15</f>
        <v>0</v>
      </c>
      <c r="V58" s="27">
        <f>'Cena na poramnuvanje'!V58*'Sreden kurs'!$D$15</f>
        <v>0</v>
      </c>
      <c r="W58" s="27">
        <f>'Cena na poramnuvanje'!W58*'Sreden kurs'!$D$15</f>
        <v>0</v>
      </c>
      <c r="X58" s="27">
        <f>'Cena na poramnuvanje'!X58*'Sreden kurs'!$D$15</f>
        <v>0</v>
      </c>
      <c r="Y58" s="27">
        <f>'Cena na poramnuvanje'!Y58*'Sreden kurs'!$D$15</f>
        <v>0</v>
      </c>
      <c r="Z58" s="27">
        <f>'Cena na poramnuvanje'!Z58*'Sreden kurs'!$D$15</f>
        <v>0</v>
      </c>
      <c r="AA58" s="28">
        <f>'Cena na poramnuvanje'!AA58*'Sreden kurs'!$D$15</f>
        <v>0</v>
      </c>
    </row>
    <row r="59" spans="2:27" ht="15.75" thickBot="1" x14ac:dyDescent="0.3">
      <c r="B59" s="64"/>
      <c r="C59" s="9" t="s">
        <v>29</v>
      </c>
      <c r="D59" s="29">
        <f>'Cena na poramnuvanje'!D59*'Sreden kurs'!$D$15</f>
        <v>0</v>
      </c>
      <c r="E59" s="29">
        <f>'Cena na poramnuvanje'!E59*'Sreden kurs'!$D$15</f>
        <v>0</v>
      </c>
      <c r="F59" s="29">
        <f>'Cena na poramnuvanje'!F59*'Sreden kurs'!$D$15</f>
        <v>0</v>
      </c>
      <c r="G59" s="29">
        <f>'Cena na poramnuvanje'!G59*'Sreden kurs'!$D$15</f>
        <v>0</v>
      </c>
      <c r="H59" s="29">
        <f>'Cena na poramnuvanje'!H59*'Sreden kurs'!$D$15</f>
        <v>0</v>
      </c>
      <c r="I59" s="29">
        <f>'Cena na poramnuvanje'!I59*'Sreden kurs'!$D$15</f>
        <v>0</v>
      </c>
      <c r="J59" s="29">
        <f>'Cena na poramnuvanje'!J59*'Sreden kurs'!$D$15</f>
        <v>0</v>
      </c>
      <c r="K59" s="29">
        <f>'Cena na poramnuvanje'!K59*'Sreden kurs'!$D$15</f>
        <v>0</v>
      </c>
      <c r="L59" s="29">
        <f>'Cena na poramnuvanje'!L59*'Sreden kurs'!$D$15</f>
        <v>0</v>
      </c>
      <c r="M59" s="29">
        <f>'Cena na poramnuvanje'!M59*'Sreden kurs'!$D$15</f>
        <v>0</v>
      </c>
      <c r="N59" s="29">
        <f>'Cena na poramnuvanje'!N59*'Sreden kurs'!$D$15</f>
        <v>0</v>
      </c>
      <c r="O59" s="29">
        <f>'Cena na poramnuvanje'!O59*'Sreden kurs'!$D$15</f>
        <v>0</v>
      </c>
      <c r="P59" s="29">
        <f>'Cena na poramnuvanje'!P59*'Sreden kurs'!$D$15</f>
        <v>0</v>
      </c>
      <c r="Q59" s="29">
        <f>'Cena na poramnuvanje'!Q59*'Sreden kurs'!$D$15</f>
        <v>0</v>
      </c>
      <c r="R59" s="29">
        <f>'Cena na poramnuvanje'!R59*'Sreden kurs'!$D$15</f>
        <v>0</v>
      </c>
      <c r="S59" s="29">
        <f>'Cena na poramnuvanje'!S59*'Sreden kurs'!$D$15</f>
        <v>0</v>
      </c>
      <c r="T59" s="29">
        <f>'Cena na poramnuvanje'!T59*'Sreden kurs'!$D$15</f>
        <v>0</v>
      </c>
      <c r="U59" s="29">
        <f>'Cena na poramnuvanje'!U59*'Sreden kurs'!$D$15</f>
        <v>0</v>
      </c>
      <c r="V59" s="29">
        <f>'Cena na poramnuvanje'!V59*'Sreden kurs'!$D$15</f>
        <v>0</v>
      </c>
      <c r="W59" s="29">
        <f>'Cena na poramnuvanje'!W59*'Sreden kurs'!$D$15</f>
        <v>0</v>
      </c>
      <c r="X59" s="29">
        <f>'Cena na poramnuvanje'!X59*'Sreden kurs'!$D$15</f>
        <v>0</v>
      </c>
      <c r="Y59" s="29">
        <f>'Cena na poramnuvanje'!Y59*'Sreden kurs'!$D$15</f>
        <v>0</v>
      </c>
      <c r="Z59" s="29">
        <f>'Cena na poramnuvanje'!Z59*'Sreden kurs'!$D$15</f>
        <v>0</v>
      </c>
      <c r="AA59" s="30">
        <f>'Cena na poramnuvanje'!AA59*'Sreden kurs'!$D$15</f>
        <v>0</v>
      </c>
    </row>
    <row r="60" spans="2:27" ht="15.75" thickTop="1" x14ac:dyDescent="0.25">
      <c r="B60" s="62" t="str">
        <f>'Cena na poramnuvanje'!B60:B63</f>
        <v>15.02.2023</v>
      </c>
      <c r="C60" s="6" t="s">
        <v>26</v>
      </c>
      <c r="D60" s="27">
        <f>'Cena na poramnuvanje'!D60*'Sreden kurs'!$D$16</f>
        <v>0</v>
      </c>
      <c r="E60" s="27">
        <f>'Cena na poramnuvanje'!E60*'Sreden kurs'!$D$16</f>
        <v>0</v>
      </c>
      <c r="F60" s="27">
        <f>'Cena na poramnuvanje'!F60*'Sreden kurs'!$D$16</f>
        <v>0</v>
      </c>
      <c r="G60" s="27">
        <f>'Cena na poramnuvanje'!G60*'Sreden kurs'!$D$16</f>
        <v>0</v>
      </c>
      <c r="H60" s="27">
        <f>'Cena na poramnuvanje'!H60*'Sreden kurs'!$D$16</f>
        <v>0</v>
      </c>
      <c r="I60" s="27">
        <f>'Cena na poramnuvanje'!I60*'Sreden kurs'!$D$16</f>
        <v>0</v>
      </c>
      <c r="J60" s="27">
        <f>'Cena na poramnuvanje'!J60*'Sreden kurs'!$D$16</f>
        <v>0</v>
      </c>
      <c r="K60" s="27">
        <f>'Cena na poramnuvanje'!K60*'Sreden kurs'!$D$16</f>
        <v>17120.251500000002</v>
      </c>
      <c r="L60" s="27">
        <f>'Cena na poramnuvanje'!L60*'Sreden kurs'!$D$16</f>
        <v>17468.209043999999</v>
      </c>
      <c r="M60" s="27">
        <f>'Cena na poramnuvanje'!M60*'Sreden kurs'!$D$16</f>
        <v>0</v>
      </c>
      <c r="N60" s="27">
        <f>'Cena na poramnuvanje'!N60*'Sreden kurs'!$D$16</f>
        <v>0</v>
      </c>
      <c r="O60" s="27">
        <f>'Cena na poramnuvanje'!O60*'Sreden kurs'!$D$16</f>
        <v>0</v>
      </c>
      <c r="P60" s="27">
        <f>'Cena na poramnuvanje'!P60*'Sreden kurs'!$D$16</f>
        <v>0</v>
      </c>
      <c r="Q60" s="27">
        <f>'Cena na poramnuvanje'!Q60*'Sreden kurs'!$D$16</f>
        <v>13514.819076</v>
      </c>
      <c r="R60" s="27">
        <f>'Cena na poramnuvanje'!R60*'Sreden kurs'!$D$16</f>
        <v>0</v>
      </c>
      <c r="S60" s="27">
        <f>'Cena na poramnuvanje'!S60*'Sreden kurs'!$D$16</f>
        <v>0</v>
      </c>
      <c r="T60" s="27">
        <f>'Cena na poramnuvanje'!T60*'Sreden kurs'!$D$16</f>
        <v>0</v>
      </c>
      <c r="U60" s="27">
        <f>'Cena na poramnuvanje'!U60*'Sreden kurs'!$D$16</f>
        <v>0</v>
      </c>
      <c r="V60" s="27">
        <f>'Cena na poramnuvanje'!V60*'Sreden kurs'!$D$16</f>
        <v>0</v>
      </c>
      <c r="W60" s="27">
        <f>'Cena na poramnuvanje'!W60*'Sreden kurs'!$D$16</f>
        <v>0</v>
      </c>
      <c r="X60" s="27">
        <f>'Cena na poramnuvanje'!X60*'Sreden kurs'!$D$16</f>
        <v>0</v>
      </c>
      <c r="Y60" s="27">
        <f>'Cena na poramnuvanje'!Y60*'Sreden kurs'!$D$16</f>
        <v>0</v>
      </c>
      <c r="Z60" s="27">
        <f>'Cena na poramnuvanje'!Z60*'Sreden kurs'!$D$16</f>
        <v>0</v>
      </c>
      <c r="AA60" s="28">
        <f>'Cena na poramnuvanje'!AA60*'Sreden kurs'!$D$16</f>
        <v>15545.188362000003</v>
      </c>
    </row>
    <row r="61" spans="2:27" x14ac:dyDescent="0.25">
      <c r="B61" s="63"/>
      <c r="C61" s="6" t="s">
        <v>27</v>
      </c>
      <c r="D61" s="27">
        <f>'Cena na poramnuvanje'!D61*'Sreden kurs'!$D$16</f>
        <v>2753.5619081009295</v>
      </c>
      <c r="E61" s="27">
        <f>'Cena na poramnuvanje'!E61*'Sreden kurs'!$D$16</f>
        <v>2717.6377727394233</v>
      </c>
      <c r="F61" s="27">
        <f>'Cena na poramnuvanje'!F61*'Sreden kurs'!$D$16</f>
        <v>2414.0571919574468</v>
      </c>
      <c r="G61" s="27">
        <f>'Cena na poramnuvanje'!G61*'Sreden kurs'!$D$16</f>
        <v>2415.3435899999999</v>
      </c>
      <c r="H61" s="27">
        <f>'Cena na poramnuvanje'!H61*'Sreden kurs'!$D$16</f>
        <v>2507.8854900000001</v>
      </c>
      <c r="I61" s="27">
        <f>'Cena na poramnuvanje'!I61*'Sreden kurs'!$D$16</f>
        <v>2773.7892160000001</v>
      </c>
      <c r="J61" s="27">
        <f>'Cena na poramnuvanje'!J61*'Sreden kurs'!$D$16</f>
        <v>5108.9298260000005</v>
      </c>
      <c r="K61" s="27">
        <f>'Cena na poramnuvanje'!K61*'Sreden kurs'!$D$16</f>
        <v>0</v>
      </c>
      <c r="L61" s="27">
        <f>'Cena na poramnuvanje'!L61*'Sreden kurs'!$D$16</f>
        <v>0</v>
      </c>
      <c r="M61" s="27">
        <f>'Cena na poramnuvanje'!M61*'Sreden kurs'!$D$16</f>
        <v>5281.6747059999998</v>
      </c>
      <c r="N61" s="27">
        <f>'Cena na poramnuvanje'!N61*'Sreden kurs'!$D$16</f>
        <v>3546.4507521059604</v>
      </c>
      <c r="O61" s="27">
        <f>'Cena na poramnuvanje'!O61*'Sreden kurs'!$D$16</f>
        <v>3546.7658650790895</v>
      </c>
      <c r="P61" s="27">
        <f>'Cena na poramnuvanje'!P61*'Sreden kurs'!$D$16</f>
        <v>4572.8037520000007</v>
      </c>
      <c r="Q61" s="27">
        <f>'Cena na poramnuvanje'!Q61*'Sreden kurs'!$D$16</f>
        <v>0</v>
      </c>
      <c r="R61" s="27">
        <f>'Cena na poramnuvanje'!R61*'Sreden kurs'!$D$16</f>
        <v>4694.9590600000001</v>
      </c>
      <c r="S61" s="27">
        <f>'Cena na poramnuvanje'!S61*'Sreden kurs'!$D$16</f>
        <v>2978.2249249620759</v>
      </c>
      <c r="T61" s="27">
        <f>'Cena na poramnuvanje'!T61*'Sreden kurs'!$D$16</f>
        <v>3532.100000857366</v>
      </c>
      <c r="U61" s="27">
        <f>'Cena na poramnuvanje'!U61*'Sreden kurs'!$D$16</f>
        <v>3654.861076107527</v>
      </c>
      <c r="V61" s="27">
        <f>'Cena na poramnuvanje'!V61*'Sreden kurs'!$D$16</f>
        <v>4130.4534700000004</v>
      </c>
      <c r="W61" s="27">
        <f>'Cena na poramnuvanje'!W61*'Sreden kurs'!$D$16</f>
        <v>4938.6319673942317</v>
      </c>
      <c r="X61" s="27">
        <f>'Cena na poramnuvanje'!X61*'Sreden kurs'!$D$16</f>
        <v>3594.2573708180039</v>
      </c>
      <c r="Y61" s="27">
        <f>'Cena na poramnuvanje'!Y61*'Sreden kurs'!$D$16</f>
        <v>5746.8519899999992</v>
      </c>
      <c r="Z61" s="27">
        <f>'Cena na poramnuvanje'!Z61*'Sreden kurs'!$D$16</f>
        <v>5592.6154900000001</v>
      </c>
      <c r="AA61" s="28">
        <f>'Cena na poramnuvanje'!AA61*'Sreden kurs'!$D$16</f>
        <v>0</v>
      </c>
    </row>
    <row r="62" spans="2:27" x14ac:dyDescent="0.25">
      <c r="B62" s="63"/>
      <c r="C62" s="6" t="s">
        <v>28</v>
      </c>
      <c r="D62" s="27">
        <f>'Cena na poramnuvanje'!D62*'Sreden kurs'!$D$16</f>
        <v>0</v>
      </c>
      <c r="E62" s="27">
        <f>'Cena na poramnuvanje'!E62*'Sreden kurs'!$D$16</f>
        <v>0</v>
      </c>
      <c r="F62" s="27">
        <f>'Cena na poramnuvanje'!F62*'Sreden kurs'!$D$16</f>
        <v>0</v>
      </c>
      <c r="G62" s="27">
        <f>'Cena na poramnuvanje'!G62*'Sreden kurs'!$D$16</f>
        <v>0</v>
      </c>
      <c r="H62" s="27">
        <f>'Cena na poramnuvanje'!H62*'Sreden kurs'!$D$16</f>
        <v>0</v>
      </c>
      <c r="I62" s="27">
        <f>'Cena na poramnuvanje'!I62*'Sreden kurs'!$D$16</f>
        <v>0</v>
      </c>
      <c r="J62" s="27">
        <f>'Cena na poramnuvanje'!J62*'Sreden kurs'!$D$16</f>
        <v>0</v>
      </c>
      <c r="K62" s="27">
        <f>'Cena na poramnuvanje'!K62*'Sreden kurs'!$D$16</f>
        <v>0</v>
      </c>
      <c r="L62" s="27">
        <f>'Cena na poramnuvanje'!L62*'Sreden kurs'!$D$16</f>
        <v>0</v>
      </c>
      <c r="M62" s="27">
        <f>'Cena na poramnuvanje'!M62*'Sreden kurs'!$D$16</f>
        <v>0</v>
      </c>
      <c r="N62" s="27">
        <f>'Cena na poramnuvanje'!N62*'Sreden kurs'!$D$16</f>
        <v>0</v>
      </c>
      <c r="O62" s="27">
        <f>'Cena na poramnuvanje'!O62*'Sreden kurs'!$D$16</f>
        <v>0</v>
      </c>
      <c r="P62" s="27">
        <f>'Cena na poramnuvanje'!P62*'Sreden kurs'!$D$16</f>
        <v>0</v>
      </c>
      <c r="Q62" s="27">
        <f>'Cena na poramnuvanje'!Q62*'Sreden kurs'!$D$16</f>
        <v>0</v>
      </c>
      <c r="R62" s="27">
        <f>'Cena na poramnuvanje'!R62*'Sreden kurs'!$D$16</f>
        <v>0</v>
      </c>
      <c r="S62" s="27">
        <f>'Cena na poramnuvanje'!S62*'Sreden kurs'!$D$16</f>
        <v>0</v>
      </c>
      <c r="T62" s="27">
        <f>'Cena na poramnuvanje'!T62*'Sreden kurs'!$D$16</f>
        <v>0</v>
      </c>
      <c r="U62" s="27">
        <f>'Cena na poramnuvanje'!U62*'Sreden kurs'!$D$16</f>
        <v>0</v>
      </c>
      <c r="V62" s="27">
        <f>'Cena na poramnuvanje'!V62*'Sreden kurs'!$D$16</f>
        <v>0</v>
      </c>
      <c r="W62" s="27">
        <f>'Cena na poramnuvanje'!W62*'Sreden kurs'!$D$16</f>
        <v>0</v>
      </c>
      <c r="X62" s="27">
        <f>'Cena na poramnuvanje'!X62*'Sreden kurs'!$D$16</f>
        <v>0</v>
      </c>
      <c r="Y62" s="27">
        <f>'Cena na poramnuvanje'!Y62*'Sreden kurs'!$D$16</f>
        <v>0</v>
      </c>
      <c r="Z62" s="27">
        <f>'Cena na poramnuvanje'!Z62*'Sreden kurs'!$D$16</f>
        <v>0</v>
      </c>
      <c r="AA62" s="28">
        <f>'Cena na poramnuvanje'!AA62*'Sreden kurs'!$D$16</f>
        <v>0</v>
      </c>
    </row>
    <row r="63" spans="2:27" ht="15.75" thickBot="1" x14ac:dyDescent="0.3">
      <c r="B63" s="64"/>
      <c r="C63" s="9" t="s">
        <v>29</v>
      </c>
      <c r="D63" s="29">
        <f>'Cena na poramnuvanje'!D63*'Sreden kurs'!$D$16</f>
        <v>0</v>
      </c>
      <c r="E63" s="29">
        <f>'Cena na poramnuvanje'!E63*'Sreden kurs'!$D$16</f>
        <v>0</v>
      </c>
      <c r="F63" s="29">
        <f>'Cena na poramnuvanje'!F63*'Sreden kurs'!$D$16</f>
        <v>0</v>
      </c>
      <c r="G63" s="29">
        <f>'Cena na poramnuvanje'!G63*'Sreden kurs'!$D$16</f>
        <v>0</v>
      </c>
      <c r="H63" s="29">
        <f>'Cena na poramnuvanje'!H63*'Sreden kurs'!$D$16</f>
        <v>0</v>
      </c>
      <c r="I63" s="29">
        <f>'Cena na poramnuvanje'!I63*'Sreden kurs'!$D$16</f>
        <v>0</v>
      </c>
      <c r="J63" s="29">
        <f>'Cena na poramnuvanje'!J63*'Sreden kurs'!$D$16</f>
        <v>0</v>
      </c>
      <c r="K63" s="29">
        <f>'Cena na poramnuvanje'!K63*'Sreden kurs'!$D$16</f>
        <v>0</v>
      </c>
      <c r="L63" s="29">
        <f>'Cena na poramnuvanje'!L63*'Sreden kurs'!$D$16</f>
        <v>0</v>
      </c>
      <c r="M63" s="29">
        <f>'Cena na poramnuvanje'!M63*'Sreden kurs'!$D$16</f>
        <v>0</v>
      </c>
      <c r="N63" s="29">
        <f>'Cena na poramnuvanje'!N63*'Sreden kurs'!$D$16</f>
        <v>0</v>
      </c>
      <c r="O63" s="29">
        <f>'Cena na poramnuvanje'!O63*'Sreden kurs'!$D$16</f>
        <v>0</v>
      </c>
      <c r="P63" s="29">
        <f>'Cena na poramnuvanje'!P63*'Sreden kurs'!$D$16</f>
        <v>0</v>
      </c>
      <c r="Q63" s="29">
        <f>'Cena na poramnuvanje'!Q63*'Sreden kurs'!$D$16</f>
        <v>0</v>
      </c>
      <c r="R63" s="29">
        <f>'Cena na poramnuvanje'!R63*'Sreden kurs'!$D$16</f>
        <v>0</v>
      </c>
      <c r="S63" s="29">
        <f>'Cena na poramnuvanje'!S63*'Sreden kurs'!$D$16</f>
        <v>0</v>
      </c>
      <c r="T63" s="29">
        <f>'Cena na poramnuvanje'!T63*'Sreden kurs'!$D$16</f>
        <v>0</v>
      </c>
      <c r="U63" s="29">
        <f>'Cena na poramnuvanje'!U63*'Sreden kurs'!$D$16</f>
        <v>0</v>
      </c>
      <c r="V63" s="29">
        <f>'Cena na poramnuvanje'!V63*'Sreden kurs'!$D$16</f>
        <v>0</v>
      </c>
      <c r="W63" s="29">
        <f>'Cena na poramnuvanje'!W63*'Sreden kurs'!$D$16</f>
        <v>0</v>
      </c>
      <c r="X63" s="29">
        <f>'Cena na poramnuvanje'!X63*'Sreden kurs'!$D$16</f>
        <v>0</v>
      </c>
      <c r="Y63" s="29">
        <f>'Cena na poramnuvanje'!Y63*'Sreden kurs'!$D$16</f>
        <v>0</v>
      </c>
      <c r="Z63" s="29">
        <f>'Cena na poramnuvanje'!Z63*'Sreden kurs'!$D$16</f>
        <v>0</v>
      </c>
      <c r="AA63" s="30">
        <f>'Cena na poramnuvanje'!AA63*'Sreden kurs'!$D$16</f>
        <v>0</v>
      </c>
    </row>
    <row r="64" spans="2:27" ht="15.75" thickTop="1" x14ac:dyDescent="0.25">
      <c r="B64" s="62" t="str">
        <f>'Cena na poramnuvanje'!B64:B67</f>
        <v>16.02.2023</v>
      </c>
      <c r="C64" s="6" t="s">
        <v>26</v>
      </c>
      <c r="D64" s="27">
        <f>'Cena na poramnuvanje'!D64*'Sreden kurs'!$D$17</f>
        <v>14656.169176000001</v>
      </c>
      <c r="E64" s="27">
        <f>'Cena na poramnuvanje'!E64*'Sreden kurs'!$D$17</f>
        <v>13963.955764</v>
      </c>
      <c r="F64" s="27">
        <f>'Cena na poramnuvanje'!F64*'Sreden kurs'!$D$17</f>
        <v>0</v>
      </c>
      <c r="G64" s="27">
        <f>'Cena na poramnuvanje'!G64*'Sreden kurs'!$D$17</f>
        <v>0</v>
      </c>
      <c r="H64" s="27">
        <f>'Cena na poramnuvanje'!H64*'Sreden kurs'!$D$17</f>
        <v>0</v>
      </c>
      <c r="I64" s="27">
        <f>'Cena na poramnuvanje'!I64*'Sreden kurs'!$D$17</f>
        <v>0</v>
      </c>
      <c r="J64" s="27">
        <f>'Cena na poramnuvanje'!J64*'Sreden kurs'!$D$17</f>
        <v>18826.107190000002</v>
      </c>
      <c r="K64" s="27">
        <f>'Cena na poramnuvanje'!K64*'Sreden kurs'!$D$17</f>
        <v>0</v>
      </c>
      <c r="L64" s="27">
        <f>'Cena na poramnuvanje'!L64*'Sreden kurs'!$D$17</f>
        <v>0</v>
      </c>
      <c r="M64" s="27">
        <f>'Cena na poramnuvanje'!M64*'Sreden kurs'!$D$17</f>
        <v>15457.582030000001</v>
      </c>
      <c r="N64" s="27">
        <f>'Cena na poramnuvanje'!N64*'Sreden kurs'!$D$17</f>
        <v>14840.019084</v>
      </c>
      <c r="O64" s="27">
        <f>'Cena na poramnuvanje'!O64*'Sreden kurs'!$D$17</f>
        <v>0</v>
      </c>
      <c r="P64" s="27">
        <f>'Cena na poramnuvanje'!P64*'Sreden kurs'!$D$17</f>
        <v>0</v>
      </c>
      <c r="Q64" s="27">
        <f>'Cena na poramnuvanje'!Q64*'Sreden kurs'!$D$17</f>
        <v>0</v>
      </c>
      <c r="R64" s="27">
        <f>'Cena na poramnuvanje'!R64*'Sreden kurs'!$D$17</f>
        <v>0</v>
      </c>
      <c r="S64" s="27">
        <f>'Cena na poramnuvanje'!S64*'Sreden kurs'!$D$17</f>
        <v>0</v>
      </c>
      <c r="T64" s="27">
        <f>'Cena na poramnuvanje'!T64*'Sreden kurs'!$D$17</f>
        <v>0</v>
      </c>
      <c r="U64" s="27">
        <f>'Cena na poramnuvanje'!U64*'Sreden kurs'!$D$17</f>
        <v>15446.144800307693</v>
      </c>
      <c r="V64" s="27">
        <f>'Cena na poramnuvanje'!V64*'Sreden kurs'!$D$17</f>
        <v>17569.957771492202</v>
      </c>
      <c r="W64" s="27">
        <f>'Cena na poramnuvanje'!W64*'Sreden kurs'!$D$17</f>
        <v>16053.63027243155</v>
      </c>
      <c r="X64" s="27">
        <f>'Cena na poramnuvanje'!X64*'Sreden kurs'!$D$17</f>
        <v>15082.145888997857</v>
      </c>
      <c r="Y64" s="27">
        <f>'Cena na poramnuvanje'!Y64*'Sreden kurs'!$D$17</f>
        <v>14366.386128076325</v>
      </c>
      <c r="Z64" s="27">
        <f>'Cena na poramnuvanje'!Z64*'Sreden kurs'!$D$17</f>
        <v>13836.864888</v>
      </c>
      <c r="AA64" s="28">
        <f>'Cena na poramnuvanje'!AA64*'Sreden kurs'!$D$17</f>
        <v>12540.255552801833</v>
      </c>
    </row>
    <row r="65" spans="2:27" x14ac:dyDescent="0.25">
      <c r="B65" s="63"/>
      <c r="C65" s="6" t="s">
        <v>27</v>
      </c>
      <c r="D65" s="27">
        <f>'Cena na poramnuvanje'!D65*'Sreden kurs'!$D$17</f>
        <v>0</v>
      </c>
      <c r="E65" s="27">
        <f>'Cena na poramnuvanje'!E65*'Sreden kurs'!$D$17</f>
        <v>0</v>
      </c>
      <c r="F65" s="27">
        <f>'Cena na poramnuvanje'!F65*'Sreden kurs'!$D$17</f>
        <v>4651.7728400000005</v>
      </c>
      <c r="G65" s="27">
        <f>'Cena na poramnuvanje'!G65*'Sreden kurs'!$D$17</f>
        <v>4664.1117599999998</v>
      </c>
      <c r="H65" s="27">
        <f>'Cena na poramnuvanje'!H65*'Sreden kurs'!$D$17</f>
        <v>3514.6676757907953</v>
      </c>
      <c r="I65" s="27">
        <f>'Cena na poramnuvanje'!I65*'Sreden kurs'!$D$17</f>
        <v>3402.4571900000001</v>
      </c>
      <c r="J65" s="27">
        <f>'Cena na poramnuvanje'!J65*'Sreden kurs'!$D$17</f>
        <v>0</v>
      </c>
      <c r="K65" s="27">
        <f>'Cena na poramnuvanje'!K65*'Sreden kurs'!$D$17</f>
        <v>6212.0292739999995</v>
      </c>
      <c r="L65" s="27">
        <f>'Cena na poramnuvanje'!L65*'Sreden kurs'!$D$17</f>
        <v>5634.5678180000004</v>
      </c>
      <c r="M65" s="27">
        <f>'Cena na poramnuvanje'!M65*'Sreden kurs'!$D$17</f>
        <v>0</v>
      </c>
      <c r="N65" s="27">
        <f>'Cena na poramnuvanje'!N65*'Sreden kurs'!$D$17</f>
        <v>0</v>
      </c>
      <c r="O65" s="27">
        <f>'Cena na poramnuvanje'!O65*'Sreden kurs'!$D$17</f>
        <v>4635.7322439999998</v>
      </c>
      <c r="P65" s="27">
        <f>'Cena na poramnuvanje'!P65*'Sreden kurs'!$D$17</f>
        <v>4359.3404359999995</v>
      </c>
      <c r="Q65" s="27">
        <f>'Cena na poramnuvanje'!Q65*'Sreden kurs'!$D$17</f>
        <v>4563.5495620000002</v>
      </c>
      <c r="R65" s="27">
        <f>'Cena na poramnuvanje'!R65*'Sreden kurs'!$D$17</f>
        <v>4660.4100840000001</v>
      </c>
      <c r="S65" s="27">
        <f>'Cena na poramnuvanje'!S65*'Sreden kurs'!$D$17</f>
        <v>2939.698906112541</v>
      </c>
      <c r="T65" s="27">
        <f>'Cena na poramnuvanje'!T65*'Sreden kurs'!$D$17</f>
        <v>3131.0009500000001</v>
      </c>
      <c r="U65" s="27">
        <f>'Cena na poramnuvanje'!U65*'Sreden kurs'!$D$17</f>
        <v>0</v>
      </c>
      <c r="V65" s="27">
        <f>'Cena na poramnuvanje'!V65*'Sreden kurs'!$D$17</f>
        <v>0</v>
      </c>
      <c r="W65" s="27">
        <f>'Cena na poramnuvanje'!W65*'Sreden kurs'!$D$17</f>
        <v>0</v>
      </c>
      <c r="X65" s="27">
        <f>'Cena na poramnuvanje'!X65*'Sreden kurs'!$D$17</f>
        <v>0</v>
      </c>
      <c r="Y65" s="27">
        <f>'Cena na poramnuvanje'!Y65*'Sreden kurs'!$D$17</f>
        <v>0</v>
      </c>
      <c r="Z65" s="27">
        <f>'Cena na poramnuvanje'!Z65*'Sreden kurs'!$D$17</f>
        <v>0</v>
      </c>
      <c r="AA65" s="28">
        <f>'Cena na poramnuvanje'!AA65*'Sreden kurs'!$D$17</f>
        <v>0</v>
      </c>
    </row>
    <row r="66" spans="2:27" x14ac:dyDescent="0.25">
      <c r="B66" s="63"/>
      <c r="C66" s="6" t="s">
        <v>28</v>
      </c>
      <c r="D66" s="27">
        <f>'Cena na poramnuvanje'!D66*'Sreden kurs'!$D$17</f>
        <v>0</v>
      </c>
      <c r="E66" s="27">
        <f>'Cena na poramnuvanje'!E66*'Sreden kurs'!$D$17</f>
        <v>0</v>
      </c>
      <c r="F66" s="27">
        <f>'Cena na poramnuvanje'!F66*'Sreden kurs'!$D$17</f>
        <v>0</v>
      </c>
      <c r="G66" s="27">
        <f>'Cena na poramnuvanje'!G66*'Sreden kurs'!$D$17</f>
        <v>0</v>
      </c>
      <c r="H66" s="27">
        <f>'Cena na poramnuvanje'!H66*'Sreden kurs'!$D$17</f>
        <v>0</v>
      </c>
      <c r="I66" s="27">
        <f>'Cena na poramnuvanje'!I66*'Sreden kurs'!$D$17</f>
        <v>0</v>
      </c>
      <c r="J66" s="27">
        <f>'Cena na poramnuvanje'!J66*'Sreden kurs'!$D$17</f>
        <v>0</v>
      </c>
      <c r="K66" s="27">
        <f>'Cena na poramnuvanje'!K66*'Sreden kurs'!$D$17</f>
        <v>0</v>
      </c>
      <c r="L66" s="27">
        <f>'Cena na poramnuvanje'!L66*'Sreden kurs'!$D$17</f>
        <v>0</v>
      </c>
      <c r="M66" s="27">
        <f>'Cena na poramnuvanje'!M66*'Sreden kurs'!$D$17</f>
        <v>0</v>
      </c>
      <c r="N66" s="27">
        <f>'Cena na poramnuvanje'!N66*'Sreden kurs'!$D$17</f>
        <v>0</v>
      </c>
      <c r="O66" s="27">
        <f>'Cena na poramnuvanje'!O66*'Sreden kurs'!$D$17</f>
        <v>0</v>
      </c>
      <c r="P66" s="27">
        <f>'Cena na poramnuvanje'!P66*'Sreden kurs'!$D$17</f>
        <v>0</v>
      </c>
      <c r="Q66" s="27">
        <f>'Cena na poramnuvanje'!Q66*'Sreden kurs'!$D$17</f>
        <v>0</v>
      </c>
      <c r="R66" s="27">
        <f>'Cena na poramnuvanje'!R66*'Sreden kurs'!$D$17</f>
        <v>0</v>
      </c>
      <c r="S66" s="27">
        <f>'Cena na poramnuvanje'!S66*'Sreden kurs'!$D$17</f>
        <v>0</v>
      </c>
      <c r="T66" s="27">
        <f>'Cena na poramnuvanje'!T66*'Sreden kurs'!$D$17</f>
        <v>0</v>
      </c>
      <c r="U66" s="27">
        <f>'Cena na poramnuvanje'!U66*'Sreden kurs'!$D$17</f>
        <v>0</v>
      </c>
      <c r="V66" s="27">
        <f>'Cena na poramnuvanje'!V66*'Sreden kurs'!$D$17</f>
        <v>0</v>
      </c>
      <c r="W66" s="27">
        <f>'Cena na poramnuvanje'!W66*'Sreden kurs'!$D$17</f>
        <v>0</v>
      </c>
      <c r="X66" s="27">
        <f>'Cena na poramnuvanje'!X66*'Sreden kurs'!$D$17</f>
        <v>0</v>
      </c>
      <c r="Y66" s="27">
        <f>'Cena na poramnuvanje'!Y66*'Sreden kurs'!$D$17</f>
        <v>0</v>
      </c>
      <c r="Z66" s="27">
        <f>'Cena na poramnuvanje'!Z66*'Sreden kurs'!$D$17</f>
        <v>0</v>
      </c>
      <c r="AA66" s="28">
        <f>'Cena na poramnuvanje'!AA66*'Sreden kurs'!$D$17</f>
        <v>0</v>
      </c>
    </row>
    <row r="67" spans="2:27" ht="15.75" thickBot="1" x14ac:dyDescent="0.3">
      <c r="B67" s="64"/>
      <c r="C67" s="9" t="s">
        <v>29</v>
      </c>
      <c r="D67" s="29">
        <f>'Cena na poramnuvanje'!D67*'Sreden kurs'!$D$17</f>
        <v>0</v>
      </c>
      <c r="E67" s="29">
        <f>'Cena na poramnuvanje'!E67*'Sreden kurs'!$D$17</f>
        <v>0</v>
      </c>
      <c r="F67" s="29">
        <f>'Cena na poramnuvanje'!F67*'Sreden kurs'!$D$17</f>
        <v>0</v>
      </c>
      <c r="G67" s="29">
        <f>'Cena na poramnuvanje'!G67*'Sreden kurs'!$D$17</f>
        <v>0</v>
      </c>
      <c r="H67" s="29">
        <f>'Cena na poramnuvanje'!H67*'Sreden kurs'!$D$17</f>
        <v>0</v>
      </c>
      <c r="I67" s="29">
        <f>'Cena na poramnuvanje'!I67*'Sreden kurs'!$D$17</f>
        <v>0</v>
      </c>
      <c r="J67" s="29">
        <f>'Cena na poramnuvanje'!J67*'Sreden kurs'!$D$17</f>
        <v>0</v>
      </c>
      <c r="K67" s="29">
        <f>'Cena na poramnuvanje'!K67*'Sreden kurs'!$D$17</f>
        <v>0</v>
      </c>
      <c r="L67" s="29">
        <f>'Cena na poramnuvanje'!L67*'Sreden kurs'!$D$17</f>
        <v>0</v>
      </c>
      <c r="M67" s="29">
        <f>'Cena na poramnuvanje'!M67*'Sreden kurs'!$D$17</f>
        <v>0</v>
      </c>
      <c r="N67" s="29">
        <f>'Cena na poramnuvanje'!N67*'Sreden kurs'!$D$17</f>
        <v>0</v>
      </c>
      <c r="O67" s="29">
        <f>'Cena na poramnuvanje'!O67*'Sreden kurs'!$D$17</f>
        <v>0</v>
      </c>
      <c r="P67" s="29">
        <f>'Cena na poramnuvanje'!P67*'Sreden kurs'!$D$17</f>
        <v>0</v>
      </c>
      <c r="Q67" s="29">
        <f>'Cena na poramnuvanje'!Q67*'Sreden kurs'!$D$17</f>
        <v>0</v>
      </c>
      <c r="R67" s="29">
        <f>'Cena na poramnuvanje'!R67*'Sreden kurs'!$D$17</f>
        <v>0</v>
      </c>
      <c r="S67" s="29">
        <f>'Cena na poramnuvanje'!S67*'Sreden kurs'!$D$17</f>
        <v>0</v>
      </c>
      <c r="T67" s="29">
        <f>'Cena na poramnuvanje'!T67*'Sreden kurs'!$D$17</f>
        <v>0</v>
      </c>
      <c r="U67" s="29">
        <f>'Cena na poramnuvanje'!U67*'Sreden kurs'!$D$17</f>
        <v>0</v>
      </c>
      <c r="V67" s="29">
        <f>'Cena na poramnuvanje'!V67*'Sreden kurs'!$D$17</f>
        <v>0</v>
      </c>
      <c r="W67" s="29">
        <f>'Cena na poramnuvanje'!W67*'Sreden kurs'!$D$17</f>
        <v>0</v>
      </c>
      <c r="X67" s="29">
        <f>'Cena na poramnuvanje'!X67*'Sreden kurs'!$D$17</f>
        <v>0</v>
      </c>
      <c r="Y67" s="29">
        <f>'Cena na poramnuvanje'!Y67*'Sreden kurs'!$D$17</f>
        <v>0</v>
      </c>
      <c r="Z67" s="29">
        <f>'Cena na poramnuvanje'!Z67*'Sreden kurs'!$D$17</f>
        <v>0</v>
      </c>
      <c r="AA67" s="30">
        <f>'Cena na poramnuvanje'!AA67*'Sreden kurs'!$D$17</f>
        <v>0</v>
      </c>
    </row>
    <row r="68" spans="2:27" ht="15.75" thickTop="1" x14ac:dyDescent="0.25">
      <c r="B68" s="62" t="str">
        <f>'Cena na poramnuvanje'!B68:B71</f>
        <v>17.02.2023</v>
      </c>
      <c r="C68" s="6" t="s">
        <v>26</v>
      </c>
      <c r="D68" s="27">
        <f>'Cena na poramnuvanje'!D68*'Sreden kurs'!$D$18</f>
        <v>11024.934445872339</v>
      </c>
      <c r="E68" s="27">
        <f>'Cena na poramnuvanje'!E68*'Sreden kurs'!$D$18</f>
        <v>10323.667746398551</v>
      </c>
      <c r="F68" s="27">
        <f>'Cena na poramnuvanje'!F68*'Sreden kurs'!$D$18</f>
        <v>0</v>
      </c>
      <c r="G68" s="27">
        <f>'Cena na poramnuvanje'!G68*'Sreden kurs'!$D$18</f>
        <v>12030.681000000002</v>
      </c>
      <c r="H68" s="27">
        <f>'Cena na poramnuvanje'!H68*'Sreden kurs'!$D$18</f>
        <v>11952.944292</v>
      </c>
      <c r="I68" s="27">
        <f>'Cena na poramnuvanje'!I68*'Sreden kurs'!$D$18</f>
        <v>14525.659152</v>
      </c>
      <c r="J68" s="27">
        <f>'Cena na poramnuvanje'!J68*'Sreden kurs'!$D$18</f>
        <v>18675.318659999997</v>
      </c>
      <c r="K68" s="27">
        <f>'Cena na poramnuvanje'!K68*'Sreden kurs'!$D$18</f>
        <v>0</v>
      </c>
      <c r="L68" s="27">
        <f>'Cena na poramnuvanje'!L68*'Sreden kurs'!$D$18</f>
        <v>18662.362541999999</v>
      </c>
      <c r="M68" s="27">
        <f>'Cena na poramnuvanje'!M68*'Sreden kurs'!$D$18</f>
        <v>15374.412786926827</v>
      </c>
      <c r="N68" s="27">
        <f>'Cena na poramnuvanje'!N68*'Sreden kurs'!$D$18</f>
        <v>13798.128568222222</v>
      </c>
      <c r="O68" s="27">
        <f>'Cena na poramnuvanje'!O68*'Sreden kurs'!$D$18</f>
        <v>13595.903022410572</v>
      </c>
      <c r="P68" s="27">
        <f>'Cena na poramnuvanje'!P68*'Sreden kurs'!$D$18</f>
        <v>0</v>
      </c>
      <c r="Q68" s="27">
        <f>'Cena na poramnuvanje'!Q68*'Sreden kurs'!$D$18</f>
        <v>0</v>
      </c>
      <c r="R68" s="27">
        <f>'Cena na poramnuvanje'!R68*'Sreden kurs'!$D$18</f>
        <v>0</v>
      </c>
      <c r="S68" s="27">
        <f>'Cena na poramnuvanje'!S68*'Sreden kurs'!$D$18</f>
        <v>0</v>
      </c>
      <c r="T68" s="27">
        <f>'Cena na poramnuvanje'!T68*'Sreden kurs'!$D$18</f>
        <v>0</v>
      </c>
      <c r="U68" s="27">
        <f>'Cena na poramnuvanje'!U68*'Sreden kurs'!$D$18</f>
        <v>0</v>
      </c>
      <c r="V68" s="27">
        <f>'Cena na poramnuvanje'!V68*'Sreden kurs'!$D$18</f>
        <v>0</v>
      </c>
      <c r="W68" s="27">
        <f>'Cena na poramnuvanje'!W68*'Sreden kurs'!$D$18</f>
        <v>0</v>
      </c>
      <c r="X68" s="27">
        <f>'Cena na poramnuvanje'!X68*'Sreden kurs'!$D$18</f>
        <v>0</v>
      </c>
      <c r="Y68" s="27">
        <f>'Cena na poramnuvanje'!Y68*'Sreden kurs'!$D$18</f>
        <v>0</v>
      </c>
      <c r="Z68" s="27">
        <f>'Cena na poramnuvanje'!Z68*'Sreden kurs'!$D$18</f>
        <v>0</v>
      </c>
      <c r="AA68" s="28">
        <f>'Cena na poramnuvanje'!AA68*'Sreden kurs'!$D$18</f>
        <v>14279.492910000001</v>
      </c>
    </row>
    <row r="69" spans="2:27" x14ac:dyDescent="0.25">
      <c r="B69" s="63"/>
      <c r="C69" s="6" t="s">
        <v>27</v>
      </c>
      <c r="D69" s="27">
        <f>'Cena na poramnuvanje'!D69*'Sreden kurs'!$D$18</f>
        <v>0</v>
      </c>
      <c r="E69" s="27">
        <f>'Cena na poramnuvanje'!E69*'Sreden kurs'!$D$18</f>
        <v>0</v>
      </c>
      <c r="F69" s="27">
        <f>'Cena na poramnuvanje'!F69*'Sreden kurs'!$D$18</f>
        <v>3947.2972839999998</v>
      </c>
      <c r="G69" s="27">
        <f>'Cena na poramnuvanje'!G69*'Sreden kurs'!$D$18</f>
        <v>0</v>
      </c>
      <c r="H69" s="27">
        <f>'Cena na poramnuvanje'!H69*'Sreden kurs'!$D$18</f>
        <v>0</v>
      </c>
      <c r="I69" s="27">
        <f>'Cena na poramnuvanje'!I69*'Sreden kurs'!$D$18</f>
        <v>0</v>
      </c>
      <c r="J69" s="27">
        <f>'Cena na poramnuvanje'!J69*'Sreden kurs'!$D$18</f>
        <v>0</v>
      </c>
      <c r="K69" s="27">
        <f>'Cena na poramnuvanje'!K69*'Sreden kurs'!$D$18</f>
        <v>6321.9686259999999</v>
      </c>
      <c r="L69" s="27">
        <f>'Cena na poramnuvanje'!L69*'Sreden kurs'!$D$18</f>
        <v>0</v>
      </c>
      <c r="M69" s="27">
        <f>'Cena na poramnuvanje'!M69*'Sreden kurs'!$D$18</f>
        <v>0</v>
      </c>
      <c r="N69" s="27">
        <f>'Cena na poramnuvanje'!N69*'Sreden kurs'!$D$18</f>
        <v>0</v>
      </c>
      <c r="O69" s="27">
        <f>'Cena na poramnuvanje'!O69*'Sreden kurs'!$D$18</f>
        <v>0</v>
      </c>
      <c r="P69" s="27">
        <f>'Cena na poramnuvanje'!P69*'Sreden kurs'!$D$18</f>
        <v>4019.0542452307695</v>
      </c>
      <c r="Q69" s="27">
        <f>'Cena na poramnuvanje'!Q69*'Sreden kurs'!$D$18</f>
        <v>3275.6849061697358</v>
      </c>
      <c r="R69" s="27">
        <f>'Cena na poramnuvanje'!R69*'Sreden kurs'!$D$18</f>
        <v>3421.4455037356133</v>
      </c>
      <c r="S69" s="27">
        <f>'Cena na poramnuvanje'!S69*'Sreden kurs'!$D$18</f>
        <v>3570.6926911621099</v>
      </c>
      <c r="T69" s="27">
        <f>'Cena na poramnuvanje'!T69*'Sreden kurs'!$D$18</f>
        <v>3404.6162269938714</v>
      </c>
      <c r="U69" s="27">
        <f>'Cena na poramnuvanje'!U69*'Sreden kurs'!$D$18</f>
        <v>4360.1895192537304</v>
      </c>
      <c r="V69" s="27">
        <f>'Cena na poramnuvanje'!V69*'Sreden kurs'!$D$18</f>
        <v>4413.7175320000006</v>
      </c>
      <c r="W69" s="27">
        <f>'Cena na poramnuvanje'!W69*'Sreden kurs'!$D$18</f>
        <v>7461.4900520000001</v>
      </c>
      <c r="X69" s="27">
        <f>'Cena na poramnuvanje'!X69*'Sreden kurs'!$D$18</f>
        <v>5771.0251320000007</v>
      </c>
      <c r="Y69" s="27">
        <f>'Cena na poramnuvanje'!Y69*'Sreden kurs'!$D$18</f>
        <v>5585.3207740000007</v>
      </c>
      <c r="Z69" s="27">
        <f>'Cena na poramnuvanje'!Z69*'Sreden kurs'!$D$18</f>
        <v>5785.8321239999987</v>
      </c>
      <c r="AA69" s="28">
        <f>'Cena na poramnuvanje'!AA69*'Sreden kurs'!$D$18</f>
        <v>0</v>
      </c>
    </row>
    <row r="70" spans="2:27" x14ac:dyDescent="0.25">
      <c r="B70" s="63"/>
      <c r="C70" s="6" t="s">
        <v>28</v>
      </c>
      <c r="D70" s="27">
        <f>'Cena na poramnuvanje'!D70*'Sreden kurs'!$D$18</f>
        <v>0</v>
      </c>
      <c r="E70" s="27">
        <f>'Cena na poramnuvanje'!E70*'Sreden kurs'!$D$18</f>
        <v>0</v>
      </c>
      <c r="F70" s="27">
        <f>'Cena na poramnuvanje'!F70*'Sreden kurs'!$D$18</f>
        <v>0</v>
      </c>
      <c r="G70" s="27">
        <f>'Cena na poramnuvanje'!G70*'Sreden kurs'!$D$18</f>
        <v>0</v>
      </c>
      <c r="H70" s="27">
        <f>'Cena na poramnuvanje'!H70*'Sreden kurs'!$D$18</f>
        <v>0</v>
      </c>
      <c r="I70" s="27">
        <f>'Cena na poramnuvanje'!I70*'Sreden kurs'!$D$18</f>
        <v>0</v>
      </c>
      <c r="J70" s="27">
        <f>'Cena na poramnuvanje'!J70*'Sreden kurs'!$D$18</f>
        <v>0</v>
      </c>
      <c r="K70" s="27">
        <f>'Cena na poramnuvanje'!K70*'Sreden kurs'!$D$18</f>
        <v>0</v>
      </c>
      <c r="L70" s="27">
        <f>'Cena na poramnuvanje'!L70*'Sreden kurs'!$D$18</f>
        <v>0</v>
      </c>
      <c r="M70" s="27">
        <f>'Cena na poramnuvanje'!M70*'Sreden kurs'!$D$18</f>
        <v>0</v>
      </c>
      <c r="N70" s="27">
        <f>'Cena na poramnuvanje'!N70*'Sreden kurs'!$D$18</f>
        <v>0</v>
      </c>
      <c r="O70" s="27">
        <f>'Cena na poramnuvanje'!O70*'Sreden kurs'!$D$18</f>
        <v>0</v>
      </c>
      <c r="P70" s="27">
        <f>'Cena na poramnuvanje'!P70*'Sreden kurs'!$D$18</f>
        <v>0</v>
      </c>
      <c r="Q70" s="27">
        <f>'Cena na poramnuvanje'!Q70*'Sreden kurs'!$D$18</f>
        <v>0</v>
      </c>
      <c r="R70" s="27">
        <f>'Cena na poramnuvanje'!R70*'Sreden kurs'!$D$18</f>
        <v>0</v>
      </c>
      <c r="S70" s="27">
        <f>'Cena na poramnuvanje'!S70*'Sreden kurs'!$D$18</f>
        <v>0</v>
      </c>
      <c r="T70" s="27">
        <f>'Cena na poramnuvanje'!T70*'Sreden kurs'!$D$18</f>
        <v>0</v>
      </c>
      <c r="U70" s="27">
        <f>'Cena na poramnuvanje'!U70*'Sreden kurs'!$D$18</f>
        <v>0</v>
      </c>
      <c r="V70" s="27">
        <f>'Cena na poramnuvanje'!V70*'Sreden kurs'!$D$18</f>
        <v>0</v>
      </c>
      <c r="W70" s="27">
        <f>'Cena na poramnuvanje'!W70*'Sreden kurs'!$D$18</f>
        <v>0</v>
      </c>
      <c r="X70" s="27">
        <f>'Cena na poramnuvanje'!X70*'Sreden kurs'!$D$18</f>
        <v>0</v>
      </c>
      <c r="Y70" s="27">
        <f>'Cena na poramnuvanje'!Y70*'Sreden kurs'!$D$18</f>
        <v>0</v>
      </c>
      <c r="Z70" s="27">
        <f>'Cena na poramnuvanje'!Z70*'Sreden kurs'!$D$18</f>
        <v>0</v>
      </c>
      <c r="AA70" s="28">
        <f>'Cena na poramnuvanje'!AA70*'Sreden kurs'!$D$18</f>
        <v>0</v>
      </c>
    </row>
    <row r="71" spans="2:27" ht="15.75" thickBot="1" x14ac:dyDescent="0.3">
      <c r="B71" s="64"/>
      <c r="C71" s="9" t="s">
        <v>29</v>
      </c>
      <c r="D71" s="29">
        <f>'Cena na poramnuvanje'!D71*'Sreden kurs'!$D$18</f>
        <v>0</v>
      </c>
      <c r="E71" s="29">
        <f>'Cena na poramnuvanje'!E71*'Sreden kurs'!$D$18</f>
        <v>0</v>
      </c>
      <c r="F71" s="29">
        <f>'Cena na poramnuvanje'!F71*'Sreden kurs'!$D$18</f>
        <v>0</v>
      </c>
      <c r="G71" s="29">
        <f>'Cena na poramnuvanje'!G71*'Sreden kurs'!$D$18</f>
        <v>0</v>
      </c>
      <c r="H71" s="29">
        <f>'Cena na poramnuvanje'!H71*'Sreden kurs'!$D$18</f>
        <v>0</v>
      </c>
      <c r="I71" s="29">
        <f>'Cena na poramnuvanje'!I71*'Sreden kurs'!$D$18</f>
        <v>0</v>
      </c>
      <c r="J71" s="29">
        <f>'Cena na poramnuvanje'!J71*'Sreden kurs'!$D$18</f>
        <v>0</v>
      </c>
      <c r="K71" s="29">
        <f>'Cena na poramnuvanje'!K71*'Sreden kurs'!$D$18</f>
        <v>0</v>
      </c>
      <c r="L71" s="29">
        <f>'Cena na poramnuvanje'!L71*'Sreden kurs'!$D$18</f>
        <v>0</v>
      </c>
      <c r="M71" s="29">
        <f>'Cena na poramnuvanje'!M71*'Sreden kurs'!$D$18</f>
        <v>0</v>
      </c>
      <c r="N71" s="29">
        <f>'Cena na poramnuvanje'!N71*'Sreden kurs'!$D$18</f>
        <v>0</v>
      </c>
      <c r="O71" s="29">
        <f>'Cena na poramnuvanje'!O71*'Sreden kurs'!$D$18</f>
        <v>0</v>
      </c>
      <c r="P71" s="29">
        <f>'Cena na poramnuvanje'!P71*'Sreden kurs'!$D$18</f>
        <v>0</v>
      </c>
      <c r="Q71" s="29">
        <f>'Cena na poramnuvanje'!Q71*'Sreden kurs'!$D$18</f>
        <v>0</v>
      </c>
      <c r="R71" s="29">
        <f>'Cena na poramnuvanje'!R71*'Sreden kurs'!$D$18</f>
        <v>0</v>
      </c>
      <c r="S71" s="29">
        <f>'Cena na poramnuvanje'!S71*'Sreden kurs'!$D$18</f>
        <v>0</v>
      </c>
      <c r="T71" s="29">
        <f>'Cena na poramnuvanje'!T71*'Sreden kurs'!$D$18</f>
        <v>0</v>
      </c>
      <c r="U71" s="29">
        <f>'Cena na poramnuvanje'!U71*'Sreden kurs'!$D$18</f>
        <v>0</v>
      </c>
      <c r="V71" s="29">
        <f>'Cena na poramnuvanje'!V71*'Sreden kurs'!$D$18</f>
        <v>0</v>
      </c>
      <c r="W71" s="29">
        <f>'Cena na poramnuvanje'!W71*'Sreden kurs'!$D$18</f>
        <v>0</v>
      </c>
      <c r="X71" s="29">
        <f>'Cena na poramnuvanje'!X71*'Sreden kurs'!$D$18</f>
        <v>0</v>
      </c>
      <c r="Y71" s="29">
        <f>'Cena na poramnuvanje'!Y71*'Sreden kurs'!$D$18</f>
        <v>0</v>
      </c>
      <c r="Z71" s="29">
        <f>'Cena na poramnuvanje'!Z71*'Sreden kurs'!$D$18</f>
        <v>0</v>
      </c>
      <c r="AA71" s="30">
        <f>'Cena na poramnuvanje'!AA71*'Sreden kurs'!$D$18</f>
        <v>0</v>
      </c>
    </row>
    <row r="72" spans="2:27" ht="15.75" thickTop="1" x14ac:dyDescent="0.25">
      <c r="B72" s="62" t="str">
        <f>'Cena na poramnuvanje'!B72:B75</f>
        <v>18.02.2023</v>
      </c>
      <c r="C72" s="6" t="s">
        <v>26</v>
      </c>
      <c r="D72" s="27">
        <f>'Cena na poramnuvanje'!D72*'Sreden kurs'!$D$19</f>
        <v>0</v>
      </c>
      <c r="E72" s="27">
        <f>'Cena na poramnuvanje'!E72*'Sreden kurs'!$D$19</f>
        <v>0</v>
      </c>
      <c r="F72" s="27">
        <f>'Cena na poramnuvanje'!F72*'Sreden kurs'!$D$19</f>
        <v>0</v>
      </c>
      <c r="G72" s="27">
        <f>'Cena na poramnuvanje'!G72*'Sreden kurs'!$D$19</f>
        <v>0</v>
      </c>
      <c r="H72" s="27">
        <f>'Cena na poramnuvanje'!H72*'Sreden kurs'!$D$19</f>
        <v>0</v>
      </c>
      <c r="I72" s="27">
        <f>'Cena na poramnuvanje'!I72*'Sreden kurs'!$D$19</f>
        <v>0</v>
      </c>
      <c r="J72" s="27">
        <f>'Cena na poramnuvanje'!J72*'Sreden kurs'!$D$19</f>
        <v>0</v>
      </c>
      <c r="K72" s="27">
        <f>'Cena na poramnuvanje'!K72*'Sreden kurs'!$D$19</f>
        <v>0</v>
      </c>
      <c r="L72" s="27">
        <f>'Cena na poramnuvanje'!L72*'Sreden kurs'!$D$19</f>
        <v>0</v>
      </c>
      <c r="M72" s="27">
        <f>'Cena na poramnuvanje'!M72*'Sreden kurs'!$D$19</f>
        <v>11069.3169</v>
      </c>
      <c r="N72" s="27">
        <f>'Cena na poramnuvanje'!N72*'Sreden kurs'!$D$19</f>
        <v>0</v>
      </c>
      <c r="O72" s="27">
        <f>'Cena na poramnuvanje'!O72*'Sreden kurs'!$D$19</f>
        <v>0</v>
      </c>
      <c r="P72" s="27">
        <f>'Cena na poramnuvanje'!P72*'Sreden kurs'!$D$19</f>
        <v>0</v>
      </c>
      <c r="Q72" s="27">
        <f>'Cena na poramnuvanje'!Q72*'Sreden kurs'!$D$19</f>
        <v>0</v>
      </c>
      <c r="R72" s="27">
        <f>'Cena na poramnuvanje'!R72*'Sreden kurs'!$D$19</f>
        <v>0</v>
      </c>
      <c r="S72" s="27">
        <f>'Cena na poramnuvanje'!S72*'Sreden kurs'!$D$19</f>
        <v>0</v>
      </c>
      <c r="T72" s="27">
        <f>'Cena na poramnuvanje'!T72*'Sreden kurs'!$D$19</f>
        <v>0</v>
      </c>
      <c r="U72" s="27">
        <f>'Cena na poramnuvanje'!U72*'Sreden kurs'!$D$19</f>
        <v>0</v>
      </c>
      <c r="V72" s="27">
        <f>'Cena na poramnuvanje'!V72*'Sreden kurs'!$D$19</f>
        <v>15748.2657</v>
      </c>
      <c r="W72" s="27">
        <f>'Cena na poramnuvanje'!W72*'Sreden kurs'!$D$19</f>
        <v>0</v>
      </c>
      <c r="X72" s="27">
        <f>'Cena na poramnuvanje'!X72*'Sreden kurs'!$D$19</f>
        <v>0</v>
      </c>
      <c r="Y72" s="27">
        <f>'Cena na poramnuvanje'!Y72*'Sreden kurs'!$D$19</f>
        <v>0</v>
      </c>
      <c r="Z72" s="27">
        <f>'Cena na poramnuvanje'!Z72*'Sreden kurs'!$D$19</f>
        <v>0</v>
      </c>
      <c r="AA72" s="28">
        <f>'Cena na poramnuvanje'!AA72*'Sreden kurs'!$D$19</f>
        <v>10784.286</v>
      </c>
    </row>
    <row r="73" spans="2:27" x14ac:dyDescent="0.25">
      <c r="B73" s="63"/>
      <c r="C73" s="6" t="s">
        <v>27</v>
      </c>
      <c r="D73" s="27">
        <f>'Cena na poramnuvanje'!D73*'Sreden kurs'!$D$19</f>
        <v>2752.8308999999999</v>
      </c>
      <c r="E73" s="27">
        <f>'Cena na poramnuvanje'!E73*'Sreden kurs'!$D$19</f>
        <v>2779.9767000000002</v>
      </c>
      <c r="F73" s="27">
        <f>'Cena na poramnuvanje'!F73*'Sreden kurs'!$D$19</f>
        <v>1561.5004499999998</v>
      </c>
      <c r="G73" s="27">
        <f>'Cena na poramnuvanje'!G73*'Sreden kurs'!$D$19</f>
        <v>1425.77145</v>
      </c>
      <c r="H73" s="27">
        <f>'Cena na poramnuvanje'!H73*'Sreden kurs'!$D$19</f>
        <v>1531.8868499999999</v>
      </c>
      <c r="I73" s="27">
        <f>'Cena na poramnuvanje'!I73*'Sreden kurs'!$D$19</f>
        <v>1627.5141000000001</v>
      </c>
      <c r="J73" s="27">
        <f>'Cena na poramnuvanje'!J73*'Sreden kurs'!$D$19</f>
        <v>3327.8282999999997</v>
      </c>
      <c r="K73" s="27">
        <f>'Cena na poramnuvanje'!K73*'Sreden kurs'!$D$19</f>
        <v>3406.7770043277451</v>
      </c>
      <c r="L73" s="27">
        <f>'Cena na poramnuvanje'!L73*'Sreden kurs'!$D$19</f>
        <v>2208.06405</v>
      </c>
      <c r="M73" s="27">
        <f>'Cena na poramnuvanje'!M73*'Sreden kurs'!$D$19</f>
        <v>0</v>
      </c>
      <c r="N73" s="27">
        <f>'Cena na poramnuvanje'!N73*'Sreden kurs'!$D$19</f>
        <v>3515.3810999999996</v>
      </c>
      <c r="O73" s="27">
        <f>'Cena na poramnuvanje'!O73*'Sreden kurs'!$D$19</f>
        <v>2510.2169391658681</v>
      </c>
      <c r="P73" s="27">
        <f>'Cena na poramnuvanje'!P73*'Sreden kurs'!$D$19</f>
        <v>1755.2227499999999</v>
      </c>
      <c r="Q73" s="27">
        <f>'Cena na poramnuvanje'!Q73*'Sreden kurs'!$D$19</f>
        <v>1681.8163693853701</v>
      </c>
      <c r="R73" s="27">
        <f>'Cena na poramnuvanje'!R73*'Sreden kurs'!$D$19</f>
        <v>1622.363115088757</v>
      </c>
      <c r="S73" s="27">
        <f>'Cena na poramnuvanje'!S73*'Sreden kurs'!$D$19</f>
        <v>3408.0318000000002</v>
      </c>
      <c r="T73" s="27">
        <f>'Cena na poramnuvanje'!T73*'Sreden kurs'!$D$19</f>
        <v>3912.0799499999994</v>
      </c>
      <c r="U73" s="27">
        <f>'Cena na poramnuvanje'!U73*'Sreden kurs'!$D$19</f>
        <v>4330.3720500000009</v>
      </c>
      <c r="V73" s="27">
        <f>'Cena na poramnuvanje'!V73*'Sreden kurs'!$D$19</f>
        <v>0</v>
      </c>
      <c r="W73" s="27">
        <f>'Cena na poramnuvanje'!W73*'Sreden kurs'!$D$19</f>
        <v>5329.2141000000001</v>
      </c>
      <c r="X73" s="27">
        <f>'Cena na poramnuvanje'!X73*'Sreden kurs'!$D$19</f>
        <v>4624.6571999999996</v>
      </c>
      <c r="Y73" s="27">
        <f>'Cena na poramnuvanje'!Y73*'Sreden kurs'!$D$19</f>
        <v>3110.5530264705881</v>
      </c>
      <c r="Z73" s="27">
        <f>'Cena na poramnuvanje'!Z73*'Sreden kurs'!$D$19</f>
        <v>3780.6696000000002</v>
      </c>
      <c r="AA73" s="28">
        <f>'Cena na poramnuvanje'!AA73*'Sreden kurs'!$D$19</f>
        <v>0</v>
      </c>
    </row>
    <row r="74" spans="2:27" x14ac:dyDescent="0.25">
      <c r="B74" s="63"/>
      <c r="C74" s="6" t="s">
        <v>28</v>
      </c>
      <c r="D74" s="27">
        <f>'Cena na poramnuvanje'!D74*'Sreden kurs'!$D$19</f>
        <v>0</v>
      </c>
      <c r="E74" s="27">
        <f>'Cena na poramnuvanje'!E74*'Sreden kurs'!$D$19</f>
        <v>0</v>
      </c>
      <c r="F74" s="27">
        <f>'Cena na poramnuvanje'!F74*'Sreden kurs'!$D$19</f>
        <v>0</v>
      </c>
      <c r="G74" s="27">
        <f>'Cena na poramnuvanje'!G74*'Sreden kurs'!$D$19</f>
        <v>0</v>
      </c>
      <c r="H74" s="27">
        <f>'Cena na poramnuvanje'!H74*'Sreden kurs'!$D$19</f>
        <v>0</v>
      </c>
      <c r="I74" s="27">
        <f>'Cena na poramnuvanje'!I74*'Sreden kurs'!$D$19</f>
        <v>0</v>
      </c>
      <c r="J74" s="27">
        <f>'Cena na poramnuvanje'!J74*'Sreden kurs'!$D$19</f>
        <v>0</v>
      </c>
      <c r="K74" s="27">
        <f>'Cena na poramnuvanje'!K74*'Sreden kurs'!$D$19</f>
        <v>0</v>
      </c>
      <c r="L74" s="27">
        <f>'Cena na poramnuvanje'!L74*'Sreden kurs'!$D$19</f>
        <v>0</v>
      </c>
      <c r="M74" s="27">
        <f>'Cena na poramnuvanje'!M74*'Sreden kurs'!$D$19</f>
        <v>0</v>
      </c>
      <c r="N74" s="27">
        <f>'Cena na poramnuvanje'!N74*'Sreden kurs'!$D$19</f>
        <v>0</v>
      </c>
      <c r="O74" s="27">
        <f>'Cena na poramnuvanje'!O74*'Sreden kurs'!$D$19</f>
        <v>0</v>
      </c>
      <c r="P74" s="27">
        <f>'Cena na poramnuvanje'!P74*'Sreden kurs'!$D$19</f>
        <v>0</v>
      </c>
      <c r="Q74" s="27">
        <f>'Cena na poramnuvanje'!Q74*'Sreden kurs'!$D$19</f>
        <v>0</v>
      </c>
      <c r="R74" s="27">
        <f>'Cena na poramnuvanje'!R74*'Sreden kurs'!$D$19</f>
        <v>0</v>
      </c>
      <c r="S74" s="27">
        <f>'Cena na poramnuvanje'!S74*'Sreden kurs'!$D$19</f>
        <v>0</v>
      </c>
      <c r="T74" s="27">
        <f>'Cena na poramnuvanje'!T74*'Sreden kurs'!$D$19</f>
        <v>0</v>
      </c>
      <c r="U74" s="27">
        <f>'Cena na poramnuvanje'!U74*'Sreden kurs'!$D$19</f>
        <v>0</v>
      </c>
      <c r="V74" s="27">
        <f>'Cena na poramnuvanje'!V74*'Sreden kurs'!$D$19</f>
        <v>0</v>
      </c>
      <c r="W74" s="27">
        <f>'Cena na poramnuvanje'!W74*'Sreden kurs'!$D$19</f>
        <v>0</v>
      </c>
      <c r="X74" s="27">
        <f>'Cena na poramnuvanje'!X74*'Sreden kurs'!$D$19</f>
        <v>0</v>
      </c>
      <c r="Y74" s="27">
        <f>'Cena na poramnuvanje'!Y74*'Sreden kurs'!$D$19</f>
        <v>0</v>
      </c>
      <c r="Z74" s="27">
        <f>'Cena na poramnuvanje'!Z74*'Sreden kurs'!$D$19</f>
        <v>0</v>
      </c>
      <c r="AA74" s="28">
        <f>'Cena na poramnuvanje'!AA74*'Sreden kurs'!$D$19</f>
        <v>0</v>
      </c>
    </row>
    <row r="75" spans="2:27" ht="15.75" thickBot="1" x14ac:dyDescent="0.3">
      <c r="B75" s="64"/>
      <c r="C75" s="9" t="s">
        <v>29</v>
      </c>
      <c r="D75" s="29">
        <f>'Cena na poramnuvanje'!D75*'Sreden kurs'!$D$19</f>
        <v>0</v>
      </c>
      <c r="E75" s="29">
        <f>'Cena na poramnuvanje'!E75*'Sreden kurs'!$D$19</f>
        <v>0</v>
      </c>
      <c r="F75" s="29">
        <f>'Cena na poramnuvanje'!F75*'Sreden kurs'!$D$19</f>
        <v>0</v>
      </c>
      <c r="G75" s="29">
        <f>'Cena na poramnuvanje'!G75*'Sreden kurs'!$D$19</f>
        <v>0</v>
      </c>
      <c r="H75" s="29">
        <f>'Cena na poramnuvanje'!H75*'Sreden kurs'!$D$19</f>
        <v>0</v>
      </c>
      <c r="I75" s="29">
        <f>'Cena na poramnuvanje'!I75*'Sreden kurs'!$D$19</f>
        <v>0</v>
      </c>
      <c r="J75" s="29">
        <f>'Cena na poramnuvanje'!J75*'Sreden kurs'!$D$19</f>
        <v>0</v>
      </c>
      <c r="K75" s="29">
        <f>'Cena na poramnuvanje'!K75*'Sreden kurs'!$D$19</f>
        <v>0</v>
      </c>
      <c r="L75" s="29">
        <f>'Cena na poramnuvanje'!L75*'Sreden kurs'!$D$19</f>
        <v>0</v>
      </c>
      <c r="M75" s="29">
        <f>'Cena na poramnuvanje'!M75*'Sreden kurs'!$D$19</f>
        <v>0</v>
      </c>
      <c r="N75" s="29">
        <f>'Cena na poramnuvanje'!N75*'Sreden kurs'!$D$19</f>
        <v>0</v>
      </c>
      <c r="O75" s="29">
        <f>'Cena na poramnuvanje'!O75*'Sreden kurs'!$D$19</f>
        <v>0</v>
      </c>
      <c r="P75" s="29">
        <f>'Cena na poramnuvanje'!P75*'Sreden kurs'!$D$19</f>
        <v>0</v>
      </c>
      <c r="Q75" s="29">
        <f>'Cena na poramnuvanje'!Q75*'Sreden kurs'!$D$19</f>
        <v>0</v>
      </c>
      <c r="R75" s="29">
        <f>'Cena na poramnuvanje'!R75*'Sreden kurs'!$D$19</f>
        <v>0</v>
      </c>
      <c r="S75" s="29">
        <f>'Cena na poramnuvanje'!S75*'Sreden kurs'!$D$19</f>
        <v>0</v>
      </c>
      <c r="T75" s="29">
        <f>'Cena na poramnuvanje'!T75*'Sreden kurs'!$D$19</f>
        <v>0</v>
      </c>
      <c r="U75" s="29">
        <f>'Cena na poramnuvanje'!U75*'Sreden kurs'!$D$19</f>
        <v>0</v>
      </c>
      <c r="V75" s="29">
        <f>'Cena na poramnuvanje'!V75*'Sreden kurs'!$D$19</f>
        <v>0</v>
      </c>
      <c r="W75" s="29">
        <f>'Cena na poramnuvanje'!W75*'Sreden kurs'!$D$19</f>
        <v>0</v>
      </c>
      <c r="X75" s="29">
        <f>'Cena na poramnuvanje'!X75*'Sreden kurs'!$D$19</f>
        <v>0</v>
      </c>
      <c r="Y75" s="29">
        <f>'Cena na poramnuvanje'!Y75*'Sreden kurs'!$D$19</f>
        <v>0</v>
      </c>
      <c r="Z75" s="29">
        <f>'Cena na poramnuvanje'!Z75*'Sreden kurs'!$D$19</f>
        <v>0</v>
      </c>
      <c r="AA75" s="30">
        <f>'Cena na poramnuvanje'!AA75*'Sreden kurs'!$D$19</f>
        <v>0</v>
      </c>
    </row>
    <row r="76" spans="2:27" ht="15.75" thickTop="1" x14ac:dyDescent="0.25">
      <c r="B76" s="62" t="str">
        <f>'Cena na poramnuvanje'!B76:B79</f>
        <v>19.02.2023</v>
      </c>
      <c r="C76" s="6" t="s">
        <v>26</v>
      </c>
      <c r="D76" s="27">
        <f>'Cena na poramnuvanje'!D76*'Sreden kurs'!$D$20</f>
        <v>0</v>
      </c>
      <c r="E76" s="27">
        <f>'Cena na poramnuvanje'!E76*'Sreden kurs'!$D$20</f>
        <v>0</v>
      </c>
      <c r="F76" s="27">
        <f>'Cena na poramnuvanje'!F76*'Sreden kurs'!$D$20</f>
        <v>0</v>
      </c>
      <c r="G76" s="27">
        <f>'Cena na poramnuvanje'!G76*'Sreden kurs'!$D$20</f>
        <v>0</v>
      </c>
      <c r="H76" s="27">
        <f>'Cena na poramnuvanje'!H76*'Sreden kurs'!$D$20</f>
        <v>0</v>
      </c>
      <c r="I76" s="27">
        <f>'Cena na poramnuvanje'!I76*'Sreden kurs'!$D$20</f>
        <v>8018.5718050989726</v>
      </c>
      <c r="J76" s="27">
        <f>'Cena na poramnuvanje'!J76*'Sreden kurs'!$D$20</f>
        <v>0</v>
      </c>
      <c r="K76" s="27">
        <f>'Cena na poramnuvanje'!K76*'Sreden kurs'!$D$20</f>
        <v>0</v>
      </c>
      <c r="L76" s="27">
        <f>'Cena na poramnuvanje'!L76*'Sreden kurs'!$D$20</f>
        <v>0</v>
      </c>
      <c r="M76" s="27">
        <f>'Cena na poramnuvanje'!M76*'Sreden kurs'!$D$20</f>
        <v>0</v>
      </c>
      <c r="N76" s="27">
        <f>'Cena na poramnuvanje'!N76*'Sreden kurs'!$D$20</f>
        <v>0</v>
      </c>
      <c r="O76" s="27">
        <f>'Cena na poramnuvanje'!O76*'Sreden kurs'!$D$20</f>
        <v>0</v>
      </c>
      <c r="P76" s="27">
        <f>'Cena na poramnuvanje'!P76*'Sreden kurs'!$D$20</f>
        <v>0</v>
      </c>
      <c r="Q76" s="27">
        <f>'Cena na poramnuvanje'!Q76*'Sreden kurs'!$D$20</f>
        <v>0</v>
      </c>
      <c r="R76" s="27">
        <f>'Cena na poramnuvanje'!R76*'Sreden kurs'!$D$20</f>
        <v>0</v>
      </c>
      <c r="S76" s="27">
        <f>'Cena na poramnuvanje'!S76*'Sreden kurs'!$D$20</f>
        <v>0</v>
      </c>
      <c r="T76" s="27">
        <f>'Cena na poramnuvanje'!T76*'Sreden kurs'!$D$20</f>
        <v>0</v>
      </c>
      <c r="U76" s="27">
        <f>'Cena na poramnuvanje'!U76*'Sreden kurs'!$D$20</f>
        <v>0</v>
      </c>
      <c r="V76" s="27">
        <f>'Cena na poramnuvanje'!V76*'Sreden kurs'!$D$20</f>
        <v>0</v>
      </c>
      <c r="W76" s="27">
        <f>'Cena na poramnuvanje'!W76*'Sreden kurs'!$D$20</f>
        <v>0</v>
      </c>
      <c r="X76" s="27">
        <f>'Cena na poramnuvanje'!X76*'Sreden kurs'!$D$20</f>
        <v>0</v>
      </c>
      <c r="Y76" s="27">
        <f>'Cena na poramnuvanje'!Y76*'Sreden kurs'!$D$20</f>
        <v>0</v>
      </c>
      <c r="Z76" s="27">
        <f>'Cena na poramnuvanje'!Z76*'Sreden kurs'!$D$20</f>
        <v>0</v>
      </c>
      <c r="AA76" s="28">
        <f>'Cena na poramnuvanje'!AA76*'Sreden kurs'!$D$20</f>
        <v>0</v>
      </c>
    </row>
    <row r="77" spans="2:27" x14ac:dyDescent="0.25">
      <c r="B77" s="63"/>
      <c r="C77" s="6" t="s">
        <v>27</v>
      </c>
      <c r="D77" s="27">
        <f>'Cena na poramnuvanje'!D77*'Sreden kurs'!$D$20</f>
        <v>3368.547</v>
      </c>
      <c r="E77" s="27">
        <f>'Cena na poramnuvanje'!E77*'Sreden kurs'!$D$20</f>
        <v>1913.6447804347827</v>
      </c>
      <c r="F77" s="27">
        <f>'Cena na poramnuvanje'!F77*'Sreden kurs'!$D$20</f>
        <v>1865.4195115384616</v>
      </c>
      <c r="G77" s="27">
        <f>'Cena na poramnuvanje'!G77*'Sreden kurs'!$D$20</f>
        <v>2868.8175000000001</v>
      </c>
      <c r="H77" s="27">
        <f>'Cena na poramnuvanje'!H77*'Sreden kurs'!$D$20</f>
        <v>2855.2446</v>
      </c>
      <c r="I77" s="27">
        <f>'Cena na poramnuvanje'!I77*'Sreden kurs'!$D$20</f>
        <v>0</v>
      </c>
      <c r="J77" s="27">
        <f>'Cena na poramnuvanje'!J77*'Sreden kurs'!$D$20</f>
        <v>2951.4888000000001</v>
      </c>
      <c r="K77" s="27">
        <f>'Cena na poramnuvanje'!K77*'Sreden kurs'!$D$20</f>
        <v>2703.5087893778955</v>
      </c>
      <c r="L77" s="27">
        <f>'Cena na poramnuvanje'!L77*'Sreden kurs'!$D$20</f>
        <v>2089.6096499999999</v>
      </c>
      <c r="M77" s="27">
        <f>'Cena na poramnuvanje'!M77*'Sreden kurs'!$D$20</f>
        <v>2208.681</v>
      </c>
      <c r="N77" s="27">
        <f>'Cena na poramnuvanje'!N77*'Sreden kurs'!$D$20</f>
        <v>3238.3233193779911</v>
      </c>
      <c r="O77" s="27">
        <f>'Cena na poramnuvanje'!O77*'Sreden kurs'!$D$20</f>
        <v>2231.8055641434262</v>
      </c>
      <c r="P77" s="27">
        <f>'Cena na poramnuvanje'!P77*'Sreden kurs'!$D$20</f>
        <v>2152.2832603448273</v>
      </c>
      <c r="Q77" s="27">
        <f>'Cena na poramnuvanje'!Q77*'Sreden kurs'!$D$20</f>
        <v>2445.3916196935302</v>
      </c>
      <c r="R77" s="27">
        <f>'Cena na poramnuvanje'!R77*'Sreden kurs'!$D$20</f>
        <v>1884.1652999999999</v>
      </c>
      <c r="S77" s="27">
        <f>'Cena na poramnuvanje'!S77*'Sreden kurs'!$D$20</f>
        <v>2019.2773499999998</v>
      </c>
      <c r="T77" s="27">
        <f>'Cena na poramnuvanje'!T77*'Sreden kurs'!$D$20</f>
        <v>2360.6161406806764</v>
      </c>
      <c r="U77" s="27">
        <f>'Cena na poramnuvanje'!U77*'Sreden kurs'!$D$20</f>
        <v>2712.1122</v>
      </c>
      <c r="V77" s="27">
        <f>'Cena na poramnuvanje'!V77*'Sreden kurs'!$D$20</f>
        <v>5036.1628499999988</v>
      </c>
      <c r="W77" s="27">
        <f>'Cena na poramnuvanje'!W77*'Sreden kurs'!$D$20</f>
        <v>5070.0951000000005</v>
      </c>
      <c r="X77" s="27">
        <f>'Cena na poramnuvanje'!X77*'Sreden kurs'!$D$20</f>
        <v>4250.7855</v>
      </c>
      <c r="Y77" s="27">
        <f>'Cena na poramnuvanje'!Y77*'Sreden kurs'!$D$20</f>
        <v>3796.0933500000001</v>
      </c>
      <c r="Z77" s="27">
        <f>'Cena na poramnuvanje'!Z77*'Sreden kurs'!$D$20</f>
        <v>3591.8829000000005</v>
      </c>
      <c r="AA77" s="28">
        <f>'Cena na poramnuvanje'!AA77*'Sreden kurs'!$D$20</f>
        <v>2195.898060321324</v>
      </c>
    </row>
    <row r="78" spans="2:27" ht="24" customHeight="1" x14ac:dyDescent="0.25">
      <c r="B78" s="63"/>
      <c r="C78" s="6" t="s">
        <v>28</v>
      </c>
      <c r="D78" s="27">
        <f>'Cena na poramnuvanje'!D78*'Sreden kurs'!$D$20</f>
        <v>0</v>
      </c>
      <c r="E78" s="27">
        <f>'Cena na poramnuvanje'!E78*'Sreden kurs'!$D$20</f>
        <v>0</v>
      </c>
      <c r="F78" s="27">
        <f>'Cena na poramnuvanje'!F78*'Sreden kurs'!$D$20</f>
        <v>0</v>
      </c>
      <c r="G78" s="27">
        <f>'Cena na poramnuvanje'!G78*'Sreden kurs'!$D$20</f>
        <v>0</v>
      </c>
      <c r="H78" s="27">
        <f>'Cena na poramnuvanje'!H78*'Sreden kurs'!$D$20</f>
        <v>0</v>
      </c>
      <c r="I78" s="27">
        <f>'Cena na poramnuvanje'!I78*'Sreden kurs'!$D$20</f>
        <v>0</v>
      </c>
      <c r="J78" s="27">
        <f>'Cena na poramnuvanje'!J78*'Sreden kurs'!$D$20</f>
        <v>0</v>
      </c>
      <c r="K78" s="27">
        <f>'Cena na poramnuvanje'!K78*'Sreden kurs'!$D$20</f>
        <v>0</v>
      </c>
      <c r="L78" s="27">
        <f>'Cena na poramnuvanje'!L78*'Sreden kurs'!$D$20</f>
        <v>0</v>
      </c>
      <c r="M78" s="27">
        <f>'Cena na poramnuvanje'!M78*'Sreden kurs'!$D$20</f>
        <v>0</v>
      </c>
      <c r="N78" s="27">
        <f>'Cena na poramnuvanje'!N78*'Sreden kurs'!$D$20</f>
        <v>0</v>
      </c>
      <c r="O78" s="27">
        <f>'Cena na poramnuvanje'!O78*'Sreden kurs'!$D$20</f>
        <v>0</v>
      </c>
      <c r="P78" s="27">
        <f>'Cena na poramnuvanje'!P78*'Sreden kurs'!$D$20</f>
        <v>0</v>
      </c>
      <c r="Q78" s="27">
        <f>'Cena na poramnuvanje'!Q78*'Sreden kurs'!$D$20</f>
        <v>0</v>
      </c>
      <c r="R78" s="27">
        <f>'Cena na poramnuvanje'!R78*'Sreden kurs'!$D$20</f>
        <v>0</v>
      </c>
      <c r="S78" s="27">
        <f>'Cena na poramnuvanje'!S78*'Sreden kurs'!$D$20</f>
        <v>0</v>
      </c>
      <c r="T78" s="27">
        <f>'Cena na poramnuvanje'!T78*'Sreden kurs'!$D$20</f>
        <v>0</v>
      </c>
      <c r="U78" s="27">
        <f>'Cena na poramnuvanje'!U78*'Sreden kurs'!$D$20</f>
        <v>0</v>
      </c>
      <c r="V78" s="27">
        <f>'Cena na poramnuvanje'!V78*'Sreden kurs'!$D$20</f>
        <v>0</v>
      </c>
      <c r="W78" s="27">
        <f>'Cena na poramnuvanje'!W78*'Sreden kurs'!$D$20</f>
        <v>0</v>
      </c>
      <c r="X78" s="27">
        <f>'Cena na poramnuvanje'!X78*'Sreden kurs'!$D$20</f>
        <v>0</v>
      </c>
      <c r="Y78" s="27">
        <f>'Cena na poramnuvanje'!Y78*'Sreden kurs'!$D$20</f>
        <v>0</v>
      </c>
      <c r="Z78" s="27">
        <f>'Cena na poramnuvanje'!Z78*'Sreden kurs'!$D$20</f>
        <v>0</v>
      </c>
      <c r="AA78" s="28">
        <f>'Cena na poramnuvanje'!AA78*'Sreden kurs'!$D$20</f>
        <v>0</v>
      </c>
    </row>
    <row r="79" spans="2:27" ht="15.75" thickBot="1" x14ac:dyDescent="0.3">
      <c r="B79" s="64"/>
      <c r="C79" s="9" t="s">
        <v>29</v>
      </c>
      <c r="D79" s="29">
        <f>'Cena na poramnuvanje'!D79*'Sreden kurs'!$D$20</f>
        <v>0</v>
      </c>
      <c r="E79" s="29">
        <f>'Cena na poramnuvanje'!E79*'Sreden kurs'!$D$20</f>
        <v>0</v>
      </c>
      <c r="F79" s="29">
        <f>'Cena na poramnuvanje'!F79*'Sreden kurs'!$D$20</f>
        <v>0</v>
      </c>
      <c r="G79" s="29">
        <f>'Cena na poramnuvanje'!G79*'Sreden kurs'!$D$20</f>
        <v>0</v>
      </c>
      <c r="H79" s="29">
        <f>'Cena na poramnuvanje'!H79*'Sreden kurs'!$D$20</f>
        <v>0</v>
      </c>
      <c r="I79" s="29">
        <f>'Cena na poramnuvanje'!I79*'Sreden kurs'!$D$20</f>
        <v>0</v>
      </c>
      <c r="J79" s="29">
        <f>'Cena na poramnuvanje'!J79*'Sreden kurs'!$D$20</f>
        <v>0</v>
      </c>
      <c r="K79" s="29">
        <f>'Cena na poramnuvanje'!K79*'Sreden kurs'!$D$20</f>
        <v>0</v>
      </c>
      <c r="L79" s="29">
        <f>'Cena na poramnuvanje'!L79*'Sreden kurs'!$D$20</f>
        <v>0</v>
      </c>
      <c r="M79" s="29">
        <f>'Cena na poramnuvanje'!M79*'Sreden kurs'!$D$20</f>
        <v>0</v>
      </c>
      <c r="N79" s="29">
        <f>'Cena na poramnuvanje'!N79*'Sreden kurs'!$D$20</f>
        <v>0</v>
      </c>
      <c r="O79" s="29">
        <f>'Cena na poramnuvanje'!O79*'Sreden kurs'!$D$20</f>
        <v>0</v>
      </c>
      <c r="P79" s="29">
        <f>'Cena na poramnuvanje'!P79*'Sreden kurs'!$D$20</f>
        <v>0</v>
      </c>
      <c r="Q79" s="29">
        <f>'Cena na poramnuvanje'!Q79*'Sreden kurs'!$D$20</f>
        <v>0</v>
      </c>
      <c r="R79" s="29">
        <f>'Cena na poramnuvanje'!R79*'Sreden kurs'!$D$20</f>
        <v>0</v>
      </c>
      <c r="S79" s="29">
        <f>'Cena na poramnuvanje'!S79*'Sreden kurs'!$D$20</f>
        <v>0</v>
      </c>
      <c r="T79" s="29">
        <f>'Cena na poramnuvanje'!T79*'Sreden kurs'!$D$20</f>
        <v>0</v>
      </c>
      <c r="U79" s="29">
        <f>'Cena na poramnuvanje'!U79*'Sreden kurs'!$D$20</f>
        <v>0</v>
      </c>
      <c r="V79" s="29">
        <f>'Cena na poramnuvanje'!V79*'Sreden kurs'!$D$20</f>
        <v>0</v>
      </c>
      <c r="W79" s="29">
        <f>'Cena na poramnuvanje'!W79*'Sreden kurs'!$D$20</f>
        <v>0</v>
      </c>
      <c r="X79" s="29">
        <f>'Cena na poramnuvanje'!X79*'Sreden kurs'!$D$20</f>
        <v>0</v>
      </c>
      <c r="Y79" s="29">
        <f>'Cena na poramnuvanje'!Y79*'Sreden kurs'!$D$20</f>
        <v>0</v>
      </c>
      <c r="Z79" s="29">
        <f>'Cena na poramnuvanje'!Z79*'Sreden kurs'!$D$20</f>
        <v>0</v>
      </c>
      <c r="AA79" s="30">
        <f>'Cena na poramnuvanje'!AA79*'Sreden kurs'!$D$20</f>
        <v>0</v>
      </c>
    </row>
    <row r="80" spans="2:27" ht="15.75" thickTop="1" x14ac:dyDescent="0.25">
      <c r="B80" s="62" t="str">
        <f>'Cena na poramnuvanje'!B80:B83</f>
        <v>20.02.2023</v>
      </c>
      <c r="C80" s="6" t="s">
        <v>26</v>
      </c>
      <c r="D80" s="27">
        <f>'Cena na poramnuvanje'!D80*'Sreden kurs'!$D$21</f>
        <v>0</v>
      </c>
      <c r="E80" s="27">
        <f>'Cena na poramnuvanje'!E80*'Sreden kurs'!$D$21</f>
        <v>0</v>
      </c>
      <c r="F80" s="27">
        <f>'Cena na poramnuvanje'!F80*'Sreden kurs'!$D$21</f>
        <v>0</v>
      </c>
      <c r="G80" s="27">
        <f>'Cena na poramnuvanje'!G80*'Sreden kurs'!$D$21</f>
        <v>0</v>
      </c>
      <c r="H80" s="27">
        <f>'Cena na poramnuvanje'!H80*'Sreden kurs'!$D$21</f>
        <v>0</v>
      </c>
      <c r="I80" s="27">
        <f>'Cena na poramnuvanje'!I80*'Sreden kurs'!$D$21</f>
        <v>0</v>
      </c>
      <c r="J80" s="27">
        <f>'Cena na poramnuvanje'!J80*'Sreden kurs'!$D$21</f>
        <v>0</v>
      </c>
      <c r="K80" s="27">
        <f>'Cena na poramnuvanje'!K80*'Sreden kurs'!$D$21</f>
        <v>0</v>
      </c>
      <c r="L80" s="27">
        <f>'Cena na poramnuvanje'!L80*'Sreden kurs'!$D$21</f>
        <v>0</v>
      </c>
      <c r="M80" s="27">
        <f>'Cena na poramnuvanje'!M80*'Sreden kurs'!$D$21</f>
        <v>0</v>
      </c>
      <c r="N80" s="27">
        <f>'Cena na poramnuvanje'!N80*'Sreden kurs'!$D$21</f>
        <v>0</v>
      </c>
      <c r="O80" s="27">
        <f>'Cena na poramnuvanje'!O80*'Sreden kurs'!$D$21</f>
        <v>0</v>
      </c>
      <c r="P80" s="27">
        <f>'Cena na poramnuvanje'!P80*'Sreden kurs'!$D$21</f>
        <v>0</v>
      </c>
      <c r="Q80" s="27">
        <f>'Cena na poramnuvanje'!Q80*'Sreden kurs'!$D$21</f>
        <v>0</v>
      </c>
      <c r="R80" s="27">
        <f>'Cena na poramnuvanje'!R80*'Sreden kurs'!$D$21</f>
        <v>0</v>
      </c>
      <c r="S80" s="27">
        <f>'Cena na poramnuvanje'!S80*'Sreden kurs'!$D$21</f>
        <v>0</v>
      </c>
      <c r="T80" s="27">
        <f>'Cena na poramnuvanje'!T80*'Sreden kurs'!$D$21</f>
        <v>0</v>
      </c>
      <c r="U80" s="27">
        <f>'Cena na poramnuvanje'!U80*'Sreden kurs'!$D$21</f>
        <v>0</v>
      </c>
      <c r="V80" s="27">
        <f>'Cena na poramnuvanje'!V80*'Sreden kurs'!$D$21</f>
        <v>0</v>
      </c>
      <c r="W80" s="27">
        <f>'Cena na poramnuvanje'!W80*'Sreden kurs'!$D$21</f>
        <v>0</v>
      </c>
      <c r="X80" s="27">
        <f>'Cena na poramnuvanje'!X80*'Sreden kurs'!$D$21</f>
        <v>0</v>
      </c>
      <c r="Y80" s="27">
        <f>'Cena na poramnuvanje'!Y80*'Sreden kurs'!$D$21</f>
        <v>0</v>
      </c>
      <c r="Z80" s="27">
        <f>'Cena na poramnuvanje'!Z80*'Sreden kurs'!$D$21</f>
        <v>0</v>
      </c>
      <c r="AA80" s="28">
        <f>'Cena na poramnuvanje'!AA80*'Sreden kurs'!$D$21</f>
        <v>0</v>
      </c>
    </row>
    <row r="81" spans="2:27" x14ac:dyDescent="0.25">
      <c r="B81" s="63"/>
      <c r="C81" s="6" t="s">
        <v>27</v>
      </c>
      <c r="D81" s="27">
        <f>'Cena na poramnuvanje'!D81*'Sreden kurs'!$D$21</f>
        <v>1702.6396599027103</v>
      </c>
      <c r="E81" s="27">
        <f>'Cena na poramnuvanje'!E81*'Sreden kurs'!$D$21</f>
        <v>1219.9642228312678</v>
      </c>
      <c r="F81" s="27">
        <f>'Cena na poramnuvanje'!F81*'Sreden kurs'!$D$21</f>
        <v>1677.4870500000002</v>
      </c>
      <c r="G81" s="27">
        <f>'Cena na poramnuvanje'!G81*'Sreden kurs'!$D$21</f>
        <v>0</v>
      </c>
      <c r="H81" s="27">
        <f>'Cena na poramnuvanje'!H81*'Sreden kurs'!$D$21</f>
        <v>0</v>
      </c>
      <c r="I81" s="27">
        <f>'Cena na poramnuvanje'!I81*'Sreden kurs'!$D$21</f>
        <v>4025.5987500000001</v>
      </c>
      <c r="J81" s="27">
        <f>'Cena na poramnuvanje'!J81*'Sreden kurs'!$D$21</f>
        <v>4215.1443300400097</v>
      </c>
      <c r="K81" s="27">
        <f>'Cena na poramnuvanje'!K81*'Sreden kurs'!$D$21</f>
        <v>3901.8932804257288</v>
      </c>
      <c r="L81" s="27">
        <f>'Cena na poramnuvanje'!L81*'Sreden kurs'!$D$21</f>
        <v>3742.7982778757164</v>
      </c>
      <c r="M81" s="27">
        <f>'Cena na poramnuvanje'!M81*'Sreden kurs'!$D$21</f>
        <v>3703.7271062875798</v>
      </c>
      <c r="N81" s="27">
        <f>'Cena na poramnuvanje'!N81*'Sreden kurs'!$D$21</f>
        <v>2402.8052006278249</v>
      </c>
      <c r="O81" s="27">
        <f>'Cena na poramnuvanje'!O81*'Sreden kurs'!$D$21</f>
        <v>2048.6546712765962</v>
      </c>
      <c r="P81" s="27">
        <f>'Cena na poramnuvanje'!P81*'Sreden kurs'!$D$21</f>
        <v>1681.2765594199918</v>
      </c>
      <c r="Q81" s="27">
        <f>'Cena na poramnuvanje'!Q81*'Sreden kurs'!$D$21</f>
        <v>1519.2120296267497</v>
      </c>
      <c r="R81" s="27">
        <f>'Cena na poramnuvanje'!R81*'Sreden kurs'!$D$21</f>
        <v>2335.3888217835306</v>
      </c>
      <c r="S81" s="27">
        <f>'Cena na poramnuvanje'!S81*'Sreden kurs'!$D$21</f>
        <v>2979.2469895712702</v>
      </c>
      <c r="T81" s="27">
        <f>'Cena na poramnuvanje'!T81*'Sreden kurs'!$D$21</f>
        <v>2461.4949065934061</v>
      </c>
      <c r="U81" s="27">
        <f>'Cena na poramnuvanje'!U81*'Sreden kurs'!$D$21</f>
        <v>2417.8270499999999</v>
      </c>
      <c r="V81" s="27">
        <f>'Cena na poramnuvanje'!V81*'Sreden kurs'!$D$21</f>
        <v>2898.3221106564847</v>
      </c>
      <c r="W81" s="27">
        <f>'Cena na poramnuvanje'!W81*'Sreden kurs'!$D$21</f>
        <v>2575.1493</v>
      </c>
      <c r="X81" s="27">
        <f>'Cena na poramnuvanje'!X81*'Sreden kurs'!$D$21</f>
        <v>2178.4504500000003</v>
      </c>
      <c r="Y81" s="27">
        <f>'Cena na poramnuvanje'!Y81*'Sreden kurs'!$D$21</f>
        <v>1981.0264500000001</v>
      </c>
      <c r="Z81" s="27">
        <f>'Cena na poramnuvanje'!Z81*'Sreden kurs'!$D$21</f>
        <v>2006.6197610655738</v>
      </c>
      <c r="AA81" s="28">
        <f>'Cena na poramnuvanje'!AA81*'Sreden kurs'!$D$21</f>
        <v>2386.3626000000004</v>
      </c>
    </row>
    <row r="82" spans="2:27" x14ac:dyDescent="0.25">
      <c r="B82" s="63"/>
      <c r="C82" s="6" t="s">
        <v>28</v>
      </c>
      <c r="D82" s="27">
        <f>'Cena na poramnuvanje'!D82*'Sreden kurs'!$D$21</f>
        <v>0</v>
      </c>
      <c r="E82" s="27">
        <f>'Cena na poramnuvanje'!E82*'Sreden kurs'!$D$21</f>
        <v>0</v>
      </c>
      <c r="F82" s="27">
        <f>'Cena na poramnuvanje'!F82*'Sreden kurs'!$D$21</f>
        <v>0</v>
      </c>
      <c r="G82" s="27">
        <f>'Cena na poramnuvanje'!G82*'Sreden kurs'!$D$21</f>
        <v>1319.6560500000001</v>
      </c>
      <c r="H82" s="27">
        <f>'Cena na poramnuvanje'!H82*'Sreden kurs'!$D$21</f>
        <v>2347.4947499999998</v>
      </c>
      <c r="I82" s="27">
        <f>'Cena na poramnuvanje'!I82*'Sreden kurs'!$D$21</f>
        <v>0</v>
      </c>
      <c r="J82" s="27">
        <f>'Cena na poramnuvanje'!J82*'Sreden kurs'!$D$21</f>
        <v>0</v>
      </c>
      <c r="K82" s="27">
        <f>'Cena na poramnuvanje'!K82*'Sreden kurs'!$D$21</f>
        <v>0</v>
      </c>
      <c r="L82" s="27">
        <f>'Cena na poramnuvanje'!L82*'Sreden kurs'!$D$21</f>
        <v>0</v>
      </c>
      <c r="M82" s="27">
        <f>'Cena na poramnuvanje'!M82*'Sreden kurs'!$D$21</f>
        <v>0</v>
      </c>
      <c r="N82" s="27">
        <f>'Cena na poramnuvanje'!N82*'Sreden kurs'!$D$21</f>
        <v>0</v>
      </c>
      <c r="O82" s="27">
        <f>'Cena na poramnuvanje'!O82*'Sreden kurs'!$D$21</f>
        <v>0</v>
      </c>
      <c r="P82" s="27">
        <f>'Cena na poramnuvanje'!P82*'Sreden kurs'!$D$21</f>
        <v>0</v>
      </c>
      <c r="Q82" s="27">
        <f>'Cena na poramnuvanje'!Q82*'Sreden kurs'!$D$21</f>
        <v>0</v>
      </c>
      <c r="R82" s="27">
        <f>'Cena na poramnuvanje'!R82*'Sreden kurs'!$D$21</f>
        <v>0</v>
      </c>
      <c r="S82" s="27">
        <f>'Cena na poramnuvanje'!S82*'Sreden kurs'!$D$21</f>
        <v>0</v>
      </c>
      <c r="T82" s="27">
        <f>'Cena na poramnuvanje'!T82*'Sreden kurs'!$D$21</f>
        <v>0</v>
      </c>
      <c r="U82" s="27">
        <f>'Cena na poramnuvanje'!U82*'Sreden kurs'!$D$21</f>
        <v>0</v>
      </c>
      <c r="V82" s="27">
        <f>'Cena na poramnuvanje'!V82*'Sreden kurs'!$D$21</f>
        <v>0</v>
      </c>
      <c r="W82" s="27">
        <f>'Cena na poramnuvanje'!W82*'Sreden kurs'!$D$21</f>
        <v>0</v>
      </c>
      <c r="X82" s="27">
        <f>'Cena na poramnuvanje'!X82*'Sreden kurs'!$D$21</f>
        <v>0</v>
      </c>
      <c r="Y82" s="27">
        <f>'Cena na poramnuvanje'!Y82*'Sreden kurs'!$D$21</f>
        <v>0</v>
      </c>
      <c r="Z82" s="27">
        <f>'Cena na poramnuvanje'!Z82*'Sreden kurs'!$D$21</f>
        <v>0</v>
      </c>
      <c r="AA82" s="28">
        <f>'Cena na poramnuvanje'!AA82*'Sreden kurs'!$D$21</f>
        <v>0</v>
      </c>
    </row>
    <row r="83" spans="2:27" ht="15.75" thickBot="1" x14ac:dyDescent="0.3">
      <c r="B83" s="64"/>
      <c r="C83" s="9" t="s">
        <v>29</v>
      </c>
      <c r="D83" s="29">
        <f>'Cena na poramnuvanje'!D83*'Sreden kurs'!$D$21</f>
        <v>0</v>
      </c>
      <c r="E83" s="29">
        <f>'Cena na poramnuvanje'!E83*'Sreden kurs'!$D$21</f>
        <v>0</v>
      </c>
      <c r="F83" s="29">
        <f>'Cena na poramnuvanje'!F83*'Sreden kurs'!$D$21</f>
        <v>0</v>
      </c>
      <c r="G83" s="29">
        <f>'Cena na poramnuvanje'!G83*'Sreden kurs'!$D$21</f>
        <v>3958.3511999999996</v>
      </c>
      <c r="H83" s="29">
        <f>'Cena na poramnuvanje'!H83*'Sreden kurs'!$D$21</f>
        <v>7041.8672999999999</v>
      </c>
      <c r="I83" s="29">
        <f>'Cena na poramnuvanje'!I83*'Sreden kurs'!$D$21</f>
        <v>0</v>
      </c>
      <c r="J83" s="29">
        <f>'Cena na poramnuvanje'!J83*'Sreden kurs'!$D$21</f>
        <v>0</v>
      </c>
      <c r="K83" s="29">
        <f>'Cena na poramnuvanje'!K83*'Sreden kurs'!$D$21</f>
        <v>0</v>
      </c>
      <c r="L83" s="29">
        <f>'Cena na poramnuvanje'!L83*'Sreden kurs'!$D$21</f>
        <v>0</v>
      </c>
      <c r="M83" s="29">
        <f>'Cena na poramnuvanje'!M83*'Sreden kurs'!$D$21</f>
        <v>0</v>
      </c>
      <c r="N83" s="29">
        <f>'Cena na poramnuvanje'!N83*'Sreden kurs'!$D$21</f>
        <v>0</v>
      </c>
      <c r="O83" s="29">
        <f>'Cena na poramnuvanje'!O83*'Sreden kurs'!$D$21</f>
        <v>0</v>
      </c>
      <c r="P83" s="29">
        <f>'Cena na poramnuvanje'!P83*'Sreden kurs'!$D$21</f>
        <v>0</v>
      </c>
      <c r="Q83" s="29">
        <f>'Cena na poramnuvanje'!Q83*'Sreden kurs'!$D$21</f>
        <v>0</v>
      </c>
      <c r="R83" s="29">
        <f>'Cena na poramnuvanje'!R83*'Sreden kurs'!$D$21</f>
        <v>0</v>
      </c>
      <c r="S83" s="29">
        <f>'Cena na poramnuvanje'!S83*'Sreden kurs'!$D$21</f>
        <v>0</v>
      </c>
      <c r="T83" s="29">
        <f>'Cena na poramnuvanje'!T83*'Sreden kurs'!$D$21</f>
        <v>0</v>
      </c>
      <c r="U83" s="29">
        <f>'Cena na poramnuvanje'!U83*'Sreden kurs'!$D$21</f>
        <v>0</v>
      </c>
      <c r="V83" s="29">
        <f>'Cena na poramnuvanje'!V83*'Sreden kurs'!$D$21</f>
        <v>0</v>
      </c>
      <c r="W83" s="29">
        <f>'Cena na poramnuvanje'!W83*'Sreden kurs'!$D$21</f>
        <v>0</v>
      </c>
      <c r="X83" s="29">
        <f>'Cena na poramnuvanje'!X83*'Sreden kurs'!$D$21</f>
        <v>0</v>
      </c>
      <c r="Y83" s="29">
        <f>'Cena na poramnuvanje'!Y83*'Sreden kurs'!$D$21</f>
        <v>0</v>
      </c>
      <c r="Z83" s="29">
        <f>'Cena na poramnuvanje'!Z83*'Sreden kurs'!$D$21</f>
        <v>0</v>
      </c>
      <c r="AA83" s="30">
        <f>'Cena na poramnuvanje'!AA83*'Sreden kurs'!$D$21</f>
        <v>0</v>
      </c>
    </row>
    <row r="84" spans="2:27" ht="15.75" thickTop="1" x14ac:dyDescent="0.25">
      <c r="B84" s="62" t="str">
        <f>'Cena na poramnuvanje'!B84:B87</f>
        <v>21.02.2023</v>
      </c>
      <c r="C84" s="6" t="s">
        <v>26</v>
      </c>
      <c r="D84" s="27">
        <f>'Cena na poramnuvanje'!D84*'Sreden kurs'!$D$22</f>
        <v>0</v>
      </c>
      <c r="E84" s="27">
        <f>'Cena na poramnuvanje'!E84*'Sreden kurs'!$D$22</f>
        <v>5551.8880549999994</v>
      </c>
      <c r="F84" s="27">
        <f>'Cena na poramnuvanje'!F84*'Sreden kurs'!$D$22</f>
        <v>0</v>
      </c>
      <c r="G84" s="27">
        <f>'Cena na poramnuvanje'!G84*'Sreden kurs'!$D$22</f>
        <v>0</v>
      </c>
      <c r="H84" s="27">
        <f>'Cena na poramnuvanje'!H84*'Sreden kurs'!$D$22</f>
        <v>0</v>
      </c>
      <c r="I84" s="27">
        <f>'Cena na poramnuvanje'!I84*'Sreden kurs'!$D$22</f>
        <v>9217.1582999999991</v>
      </c>
      <c r="J84" s="27">
        <f>'Cena na poramnuvanje'!J84*'Sreden kurs'!$D$22</f>
        <v>12324.710265</v>
      </c>
      <c r="K84" s="27">
        <f>'Cena na poramnuvanje'!K84*'Sreden kurs'!$D$22</f>
        <v>14593.21703</v>
      </c>
      <c r="L84" s="27">
        <f>'Cena na poramnuvanje'!L84*'Sreden kurs'!$D$22</f>
        <v>0</v>
      </c>
      <c r="M84" s="27">
        <f>'Cena na poramnuvanje'!M84*'Sreden kurs'!$D$22</f>
        <v>11548.593455</v>
      </c>
      <c r="N84" s="27">
        <f>'Cena na poramnuvanje'!N84*'Sreden kurs'!$D$22</f>
        <v>0</v>
      </c>
      <c r="O84" s="27">
        <f>'Cena na poramnuvanje'!O84*'Sreden kurs'!$D$22</f>
        <v>0</v>
      </c>
      <c r="P84" s="27">
        <f>'Cena na poramnuvanje'!P84*'Sreden kurs'!$D$22</f>
        <v>0</v>
      </c>
      <c r="Q84" s="27">
        <f>'Cena na poramnuvanje'!Q84*'Sreden kurs'!$D$22</f>
        <v>0</v>
      </c>
      <c r="R84" s="27">
        <f>'Cena na poramnuvanje'!R84*'Sreden kurs'!$D$22</f>
        <v>0</v>
      </c>
      <c r="S84" s="27">
        <f>'Cena na poramnuvanje'!S84*'Sreden kurs'!$D$22</f>
        <v>0</v>
      </c>
      <c r="T84" s="27">
        <f>'Cena na poramnuvanje'!T84*'Sreden kurs'!$D$22</f>
        <v>0</v>
      </c>
      <c r="U84" s="27">
        <f>'Cena na poramnuvanje'!U84*'Sreden kurs'!$D$22</f>
        <v>15255.815959999998</v>
      </c>
      <c r="V84" s="27">
        <f>'Cena na poramnuvanje'!V84*'Sreden kurs'!$D$22</f>
        <v>16484.770399999998</v>
      </c>
      <c r="W84" s="27">
        <f>'Cena na poramnuvanje'!W84*'Sreden kurs'!$D$22</f>
        <v>16389.143924999997</v>
      </c>
      <c r="X84" s="27">
        <f>'Cena na poramnuvanje'!X84*'Sreden kurs'!$D$22</f>
        <v>15732.097499999998</v>
      </c>
      <c r="Y84" s="27">
        <f>'Cena na poramnuvanje'!Y84*'Sreden kurs'!$D$22</f>
        <v>14695.629899999998</v>
      </c>
      <c r="Z84" s="27">
        <f>'Cena na poramnuvanje'!Z84*'Sreden kurs'!$D$22</f>
        <v>12790.219227992184</v>
      </c>
      <c r="AA84" s="28">
        <f>'Cena na poramnuvanje'!AA84*'Sreden kurs'!$D$22</f>
        <v>11432.339558043477</v>
      </c>
    </row>
    <row r="85" spans="2:27" x14ac:dyDescent="0.25">
      <c r="B85" s="63"/>
      <c r="C85" s="6" t="s">
        <v>27</v>
      </c>
      <c r="D85" s="27">
        <f>'Cena na poramnuvanje'!D85*'Sreden kurs'!$D$22</f>
        <v>1233.9203871024488</v>
      </c>
      <c r="E85" s="27">
        <f>'Cena na poramnuvanje'!E85*'Sreden kurs'!$D$22</f>
        <v>0</v>
      </c>
      <c r="F85" s="27">
        <f>'Cena na poramnuvanje'!F85*'Sreden kurs'!$D$22</f>
        <v>1834.7944299999999</v>
      </c>
      <c r="G85" s="27">
        <f>'Cena na poramnuvanje'!G85*'Sreden kurs'!$D$22</f>
        <v>0</v>
      </c>
      <c r="H85" s="27">
        <f>'Cena na poramnuvanje'!H85*'Sreden kurs'!$D$22</f>
        <v>0</v>
      </c>
      <c r="I85" s="27">
        <f>'Cena na poramnuvanje'!I85*'Sreden kurs'!$D$22</f>
        <v>0</v>
      </c>
      <c r="J85" s="27">
        <f>'Cena na poramnuvanje'!J85*'Sreden kurs'!$D$22</f>
        <v>0</v>
      </c>
      <c r="K85" s="27">
        <f>'Cena na poramnuvanje'!K85*'Sreden kurs'!$D$22</f>
        <v>0</v>
      </c>
      <c r="L85" s="27">
        <f>'Cena na poramnuvanje'!L85*'Sreden kurs'!$D$22</f>
        <v>5021.3153549999997</v>
      </c>
      <c r="M85" s="27">
        <f>'Cena na poramnuvanje'!M85*'Sreden kurs'!$D$22</f>
        <v>0</v>
      </c>
      <c r="N85" s="27">
        <f>'Cena na poramnuvanje'!N85*'Sreden kurs'!$D$22</f>
        <v>3606.6604699999998</v>
      </c>
      <c r="O85" s="27">
        <f>'Cena na poramnuvanje'!O85*'Sreden kurs'!$D$22</f>
        <v>2366.7570740843148</v>
      </c>
      <c r="P85" s="27">
        <f>'Cena na poramnuvanje'!P85*'Sreden kurs'!$D$22</f>
        <v>1922.6397459689922</v>
      </c>
      <c r="Q85" s="27">
        <f>'Cena na poramnuvanje'!Q85*'Sreden kurs'!$D$22</f>
        <v>1997.6679100000001</v>
      </c>
      <c r="R85" s="27">
        <f>'Cena na poramnuvanje'!R85*'Sreden kurs'!$D$22</f>
        <v>2187.1462504275923</v>
      </c>
      <c r="S85" s="27">
        <f>'Cena na poramnuvanje'!S85*'Sreden kurs'!$D$22</f>
        <v>2429.3789356097559</v>
      </c>
      <c r="T85" s="27">
        <f>'Cena na poramnuvanje'!T85*'Sreden kurs'!$D$22</f>
        <v>2854.6435827572554</v>
      </c>
      <c r="U85" s="27">
        <f>'Cena na poramnuvanje'!U85*'Sreden kurs'!$D$22</f>
        <v>0</v>
      </c>
      <c r="V85" s="27">
        <f>'Cena na poramnuvanje'!V85*'Sreden kurs'!$D$22</f>
        <v>0</v>
      </c>
      <c r="W85" s="27">
        <f>'Cena na poramnuvanje'!W85*'Sreden kurs'!$D$22</f>
        <v>0</v>
      </c>
      <c r="X85" s="27">
        <f>'Cena na poramnuvanje'!X85*'Sreden kurs'!$D$22</f>
        <v>0</v>
      </c>
      <c r="Y85" s="27">
        <f>'Cena na poramnuvanje'!Y85*'Sreden kurs'!$D$22</f>
        <v>0</v>
      </c>
      <c r="Z85" s="27">
        <f>'Cena na poramnuvanje'!Z85*'Sreden kurs'!$D$22</f>
        <v>0</v>
      </c>
      <c r="AA85" s="28">
        <f>'Cena na poramnuvanje'!AA85*'Sreden kurs'!$D$22</f>
        <v>0</v>
      </c>
    </row>
    <row r="86" spans="2:27" x14ac:dyDescent="0.25">
      <c r="B86" s="63"/>
      <c r="C86" s="6" t="s">
        <v>28</v>
      </c>
      <c r="D86" s="27">
        <f>'Cena na poramnuvanje'!D86*'Sreden kurs'!$D$22</f>
        <v>0</v>
      </c>
      <c r="E86" s="27">
        <f>'Cena na poramnuvanje'!E86*'Sreden kurs'!$D$22</f>
        <v>0</v>
      </c>
      <c r="F86" s="27">
        <f>'Cena na poramnuvanje'!F86*'Sreden kurs'!$D$22</f>
        <v>0</v>
      </c>
      <c r="G86" s="27">
        <f>'Cena na poramnuvanje'!G86*'Sreden kurs'!$D$22</f>
        <v>1874.2789099999998</v>
      </c>
      <c r="H86" s="27">
        <f>'Cena na poramnuvanje'!H86*'Sreden kurs'!$D$22</f>
        <v>2270.974545</v>
      </c>
      <c r="I86" s="27">
        <f>'Cena na poramnuvanje'!I86*'Sreden kurs'!$D$22</f>
        <v>0</v>
      </c>
      <c r="J86" s="27">
        <f>'Cena na poramnuvanje'!J86*'Sreden kurs'!$D$22</f>
        <v>0</v>
      </c>
      <c r="K86" s="27">
        <f>'Cena na poramnuvanje'!K86*'Sreden kurs'!$D$22</f>
        <v>0</v>
      </c>
      <c r="L86" s="27">
        <f>'Cena na poramnuvanje'!L86*'Sreden kurs'!$D$22</f>
        <v>0</v>
      </c>
      <c r="M86" s="27">
        <f>'Cena na poramnuvanje'!M86*'Sreden kurs'!$D$22</f>
        <v>0</v>
      </c>
      <c r="N86" s="27">
        <f>'Cena na poramnuvanje'!N86*'Sreden kurs'!$D$22</f>
        <v>0</v>
      </c>
      <c r="O86" s="27">
        <f>'Cena na poramnuvanje'!O86*'Sreden kurs'!$D$22</f>
        <v>0</v>
      </c>
      <c r="P86" s="27">
        <f>'Cena na poramnuvanje'!P86*'Sreden kurs'!$D$22</f>
        <v>0</v>
      </c>
      <c r="Q86" s="27">
        <f>'Cena na poramnuvanje'!Q86*'Sreden kurs'!$D$22</f>
        <v>0</v>
      </c>
      <c r="R86" s="27">
        <f>'Cena na poramnuvanje'!R86*'Sreden kurs'!$D$22</f>
        <v>0</v>
      </c>
      <c r="S86" s="27">
        <f>'Cena na poramnuvanje'!S86*'Sreden kurs'!$D$22</f>
        <v>0</v>
      </c>
      <c r="T86" s="27">
        <f>'Cena na poramnuvanje'!T86*'Sreden kurs'!$D$22</f>
        <v>0</v>
      </c>
      <c r="U86" s="27">
        <f>'Cena na poramnuvanje'!U86*'Sreden kurs'!$D$22</f>
        <v>0</v>
      </c>
      <c r="V86" s="27">
        <f>'Cena na poramnuvanje'!V86*'Sreden kurs'!$D$22</f>
        <v>0</v>
      </c>
      <c r="W86" s="27">
        <f>'Cena na poramnuvanje'!W86*'Sreden kurs'!$D$22</f>
        <v>0</v>
      </c>
      <c r="X86" s="27">
        <f>'Cena na poramnuvanje'!X86*'Sreden kurs'!$D$22</f>
        <v>0</v>
      </c>
      <c r="Y86" s="27">
        <f>'Cena na poramnuvanje'!Y86*'Sreden kurs'!$D$22</f>
        <v>0</v>
      </c>
      <c r="Z86" s="27">
        <f>'Cena na poramnuvanje'!Z86*'Sreden kurs'!$D$22</f>
        <v>0</v>
      </c>
      <c r="AA86" s="28">
        <f>'Cena na poramnuvanje'!AA86*'Sreden kurs'!$D$22</f>
        <v>0</v>
      </c>
    </row>
    <row r="87" spans="2:27" ht="15.75" thickBot="1" x14ac:dyDescent="0.3">
      <c r="B87" s="64"/>
      <c r="C87" s="9" t="s">
        <v>29</v>
      </c>
      <c r="D87" s="29">
        <f>'Cena na poramnuvanje'!D87*'Sreden kurs'!$D$22</f>
        <v>0</v>
      </c>
      <c r="E87" s="29">
        <f>'Cena na poramnuvanje'!E87*'Sreden kurs'!$D$22</f>
        <v>0</v>
      </c>
      <c r="F87" s="29">
        <f>'Cena na poramnuvanje'!F87*'Sreden kurs'!$D$22</f>
        <v>0</v>
      </c>
      <c r="G87" s="29">
        <f>'Cena na poramnuvanje'!G87*'Sreden kurs'!$D$22</f>
        <v>5622.83673</v>
      </c>
      <c r="H87" s="29">
        <f>'Cena na poramnuvanje'!H87*'Sreden kurs'!$D$22</f>
        <v>6812.9236350000001</v>
      </c>
      <c r="I87" s="29">
        <f>'Cena na poramnuvanje'!I87*'Sreden kurs'!$D$22</f>
        <v>0</v>
      </c>
      <c r="J87" s="29">
        <f>'Cena na poramnuvanje'!J87*'Sreden kurs'!$D$22</f>
        <v>0</v>
      </c>
      <c r="K87" s="29">
        <f>'Cena na poramnuvanje'!K87*'Sreden kurs'!$D$22</f>
        <v>0</v>
      </c>
      <c r="L87" s="29">
        <f>'Cena na poramnuvanje'!L87*'Sreden kurs'!$D$22</f>
        <v>0</v>
      </c>
      <c r="M87" s="29">
        <f>'Cena na poramnuvanje'!M87*'Sreden kurs'!$D$22</f>
        <v>0</v>
      </c>
      <c r="N87" s="29">
        <f>'Cena na poramnuvanje'!N87*'Sreden kurs'!$D$22</f>
        <v>0</v>
      </c>
      <c r="O87" s="29">
        <f>'Cena na poramnuvanje'!O87*'Sreden kurs'!$D$22</f>
        <v>0</v>
      </c>
      <c r="P87" s="29">
        <f>'Cena na poramnuvanje'!P87*'Sreden kurs'!$D$22</f>
        <v>0</v>
      </c>
      <c r="Q87" s="29">
        <f>'Cena na poramnuvanje'!Q87*'Sreden kurs'!$D$22</f>
        <v>0</v>
      </c>
      <c r="R87" s="29">
        <f>'Cena na poramnuvanje'!R87*'Sreden kurs'!$D$22</f>
        <v>0</v>
      </c>
      <c r="S87" s="29">
        <f>'Cena na poramnuvanje'!S87*'Sreden kurs'!$D$22</f>
        <v>0</v>
      </c>
      <c r="T87" s="29">
        <f>'Cena na poramnuvanje'!T87*'Sreden kurs'!$D$22</f>
        <v>0</v>
      </c>
      <c r="U87" s="29">
        <f>'Cena na poramnuvanje'!U87*'Sreden kurs'!$D$22</f>
        <v>0</v>
      </c>
      <c r="V87" s="29">
        <f>'Cena na poramnuvanje'!V87*'Sreden kurs'!$D$22</f>
        <v>0</v>
      </c>
      <c r="W87" s="29">
        <f>'Cena na poramnuvanje'!W87*'Sreden kurs'!$D$22</f>
        <v>0</v>
      </c>
      <c r="X87" s="29">
        <f>'Cena na poramnuvanje'!X87*'Sreden kurs'!$D$22</f>
        <v>0</v>
      </c>
      <c r="Y87" s="29">
        <f>'Cena na poramnuvanje'!Y87*'Sreden kurs'!$D$22</f>
        <v>0</v>
      </c>
      <c r="Z87" s="29">
        <f>'Cena na poramnuvanje'!Z87*'Sreden kurs'!$D$22</f>
        <v>0</v>
      </c>
      <c r="AA87" s="30">
        <f>'Cena na poramnuvanje'!AA87*'Sreden kurs'!$D$22</f>
        <v>0</v>
      </c>
    </row>
    <row r="88" spans="2:27" ht="15.75" thickTop="1" x14ac:dyDescent="0.25">
      <c r="B88" s="62" t="str">
        <f>'Cena na poramnuvanje'!B88:B91</f>
        <v>22.02.2023</v>
      </c>
      <c r="C88" s="6" t="s">
        <v>26</v>
      </c>
      <c r="D88" s="27">
        <f>'Cena na poramnuvanje'!D88*'Sreden kurs'!$D$23</f>
        <v>0</v>
      </c>
      <c r="E88" s="27">
        <f>'Cena na poramnuvanje'!E88*'Sreden kurs'!$D$23</f>
        <v>11883.690900000001</v>
      </c>
      <c r="F88" s="27">
        <f>'Cena na poramnuvanje'!F88*'Sreden kurs'!$D$23</f>
        <v>0</v>
      </c>
      <c r="G88" s="27">
        <f>'Cena na poramnuvanje'!G88*'Sreden kurs'!$D$23</f>
        <v>0</v>
      </c>
      <c r="H88" s="27">
        <f>'Cena na poramnuvanje'!H88*'Sreden kurs'!$D$23</f>
        <v>0</v>
      </c>
      <c r="I88" s="27">
        <f>'Cena na poramnuvanje'!I88*'Sreden kurs'!$D$23</f>
        <v>13168.79775</v>
      </c>
      <c r="J88" s="27">
        <f>'Cena na poramnuvanje'!J88*'Sreden kurs'!$D$23</f>
        <v>14789.5254</v>
      </c>
      <c r="K88" s="27">
        <f>'Cena na poramnuvanje'!K88*'Sreden kurs'!$D$23</f>
        <v>16022.191499999999</v>
      </c>
      <c r="L88" s="27">
        <f>'Cena na poramnuvanje'!L88*'Sreden kurs'!$D$23</f>
        <v>16318.944449999999</v>
      </c>
      <c r="M88" s="27">
        <f>'Cena na poramnuvanje'!M88*'Sreden kurs'!$D$23</f>
        <v>0</v>
      </c>
      <c r="N88" s="27">
        <f>'Cena na poramnuvanje'!N88*'Sreden kurs'!$D$23</f>
        <v>0</v>
      </c>
      <c r="O88" s="27">
        <f>'Cena na poramnuvanje'!O88*'Sreden kurs'!$D$23</f>
        <v>12911.5296</v>
      </c>
      <c r="P88" s="27">
        <f>'Cena na poramnuvanje'!P88*'Sreden kurs'!$D$23</f>
        <v>0</v>
      </c>
      <c r="Q88" s="27">
        <f>'Cena na poramnuvanje'!Q88*'Sreden kurs'!$D$23</f>
        <v>0</v>
      </c>
      <c r="R88" s="27">
        <f>'Cena na poramnuvanje'!R88*'Sreden kurs'!$D$23</f>
        <v>0</v>
      </c>
      <c r="S88" s="27">
        <f>'Cena na poramnuvanje'!S88*'Sreden kurs'!$D$23</f>
        <v>0</v>
      </c>
      <c r="T88" s="27">
        <f>'Cena na poramnuvanje'!T88*'Sreden kurs'!$D$23</f>
        <v>0</v>
      </c>
      <c r="U88" s="27">
        <f>'Cena na poramnuvanje'!U88*'Sreden kurs'!$D$23</f>
        <v>0</v>
      </c>
      <c r="V88" s="27">
        <f>'Cena na poramnuvanje'!V88*'Sreden kurs'!$D$23</f>
        <v>0</v>
      </c>
      <c r="W88" s="27">
        <f>'Cena na poramnuvanje'!W88*'Sreden kurs'!$D$23</f>
        <v>0</v>
      </c>
      <c r="X88" s="27">
        <f>'Cena na poramnuvanje'!X88*'Sreden kurs'!$D$23</f>
        <v>0</v>
      </c>
      <c r="Y88" s="27">
        <f>'Cena na poramnuvanje'!Y88*'Sreden kurs'!$D$23</f>
        <v>0</v>
      </c>
      <c r="Z88" s="27">
        <f>'Cena na poramnuvanje'!Z88*'Sreden kurs'!$D$23</f>
        <v>14062.7583</v>
      </c>
      <c r="AA88" s="28">
        <f>'Cena na poramnuvanje'!AA88*'Sreden kurs'!$D$23</f>
        <v>0</v>
      </c>
    </row>
    <row r="89" spans="2:27" x14ac:dyDescent="0.25">
      <c r="B89" s="63"/>
      <c r="C89" s="6" t="s">
        <v>27</v>
      </c>
      <c r="D89" s="27">
        <f>'Cena na poramnuvanje'!D89*'Sreden kurs'!$D$23</f>
        <v>2618.9177622873344</v>
      </c>
      <c r="E89" s="27">
        <f>'Cena na poramnuvanje'!E89*'Sreden kurs'!$D$23</f>
        <v>0</v>
      </c>
      <c r="F89" s="27">
        <f>'Cena na poramnuvanje'!F89*'Sreden kurs'!$D$23</f>
        <v>3865.19175</v>
      </c>
      <c r="G89" s="27">
        <f>'Cena na poramnuvanje'!G89*'Sreden kurs'!$D$23</f>
        <v>0</v>
      </c>
      <c r="H89" s="27">
        <f>'Cena na poramnuvanje'!H89*'Sreden kurs'!$D$23</f>
        <v>0</v>
      </c>
      <c r="I89" s="27">
        <f>'Cena na poramnuvanje'!I89*'Sreden kurs'!$D$23</f>
        <v>0</v>
      </c>
      <c r="J89" s="27">
        <f>'Cena na poramnuvanje'!J89*'Sreden kurs'!$D$23</f>
        <v>0</v>
      </c>
      <c r="K89" s="27">
        <f>'Cena na poramnuvanje'!K89*'Sreden kurs'!$D$23</f>
        <v>0</v>
      </c>
      <c r="L89" s="27">
        <f>'Cena na poramnuvanje'!L89*'Sreden kurs'!$D$23</f>
        <v>0</v>
      </c>
      <c r="M89" s="27">
        <f>'Cena na poramnuvanje'!M89*'Sreden kurs'!$D$23</f>
        <v>5076.2645999999995</v>
      </c>
      <c r="N89" s="27">
        <f>'Cena na poramnuvanje'!N89*'Sreden kurs'!$D$23</f>
        <v>4718.4336000000003</v>
      </c>
      <c r="O89" s="27">
        <f>'Cena na poramnuvanje'!O89*'Sreden kurs'!$D$23</f>
        <v>0</v>
      </c>
      <c r="P89" s="27">
        <f>'Cena na poramnuvanje'!P89*'Sreden kurs'!$D$23</f>
        <v>4211.3007000000007</v>
      </c>
      <c r="Q89" s="27">
        <f>'Cena na poramnuvanje'!Q89*'Sreden kurs'!$D$23</f>
        <v>4181.6871000000001</v>
      </c>
      <c r="R89" s="27">
        <f>'Cena na poramnuvanje'!R89*'Sreden kurs'!$D$23</f>
        <v>4334.6907000000001</v>
      </c>
      <c r="S89" s="27">
        <f>'Cena na poramnuvanje'!S89*'Sreden kurs'!$D$23</f>
        <v>4051.4290120037808</v>
      </c>
      <c r="T89" s="27">
        <f>'Cena na poramnuvanje'!T89*'Sreden kurs'!$D$23</f>
        <v>3423.4992278761069</v>
      </c>
      <c r="U89" s="27">
        <f>'Cena na poramnuvanje'!U89*'Sreden kurs'!$D$23</f>
        <v>3057.9398683884297</v>
      </c>
      <c r="V89" s="27">
        <f>'Cena na poramnuvanje'!V89*'Sreden kurs'!$D$23</f>
        <v>5398.3125</v>
      </c>
      <c r="W89" s="27">
        <f>'Cena na poramnuvanje'!W89*'Sreden kurs'!$D$23</f>
        <v>5328.5971499999996</v>
      </c>
      <c r="X89" s="27">
        <f>'Cena na poramnuvanje'!X89*'Sreden kurs'!$D$23</f>
        <v>4999.1458499999999</v>
      </c>
      <c r="Y89" s="27">
        <f>'Cena na poramnuvanje'!Y89*'Sreden kurs'!$D$23</f>
        <v>4751.13195</v>
      </c>
      <c r="Z89" s="27">
        <f>'Cena na poramnuvanje'!Z89*'Sreden kurs'!$D$23</f>
        <v>0</v>
      </c>
      <c r="AA89" s="28">
        <f>'Cena na poramnuvanje'!AA89*'Sreden kurs'!$D$23</f>
        <v>4329.7551000000012</v>
      </c>
    </row>
    <row r="90" spans="2:27" x14ac:dyDescent="0.25">
      <c r="B90" s="63"/>
      <c r="C90" s="6" t="s">
        <v>28</v>
      </c>
      <c r="D90" s="27">
        <f>'Cena na poramnuvanje'!D90*'Sreden kurs'!$D$23</f>
        <v>0</v>
      </c>
      <c r="E90" s="27">
        <f>'Cena na poramnuvanje'!E90*'Sreden kurs'!$D$23</f>
        <v>0</v>
      </c>
      <c r="F90" s="27">
        <f>'Cena na poramnuvanje'!F90*'Sreden kurs'!$D$23</f>
        <v>0</v>
      </c>
      <c r="G90" s="27">
        <f>'Cena na poramnuvanje'!G90*'Sreden kurs'!$D$23</f>
        <v>3960.8190000000004</v>
      </c>
      <c r="H90" s="27">
        <f>'Cena na poramnuvanje'!H90*'Sreden kurs'!$D$23</f>
        <v>3997.2190500000006</v>
      </c>
      <c r="I90" s="27">
        <f>'Cena na poramnuvanje'!I90*'Sreden kurs'!$D$23</f>
        <v>0</v>
      </c>
      <c r="J90" s="27">
        <f>'Cena na poramnuvanje'!J90*'Sreden kurs'!$D$23</f>
        <v>0</v>
      </c>
      <c r="K90" s="27">
        <f>'Cena na poramnuvanje'!K90*'Sreden kurs'!$D$23</f>
        <v>0</v>
      </c>
      <c r="L90" s="27">
        <f>'Cena na poramnuvanje'!L90*'Sreden kurs'!$D$23</f>
        <v>0</v>
      </c>
      <c r="M90" s="27">
        <f>'Cena na poramnuvanje'!M90*'Sreden kurs'!$D$23</f>
        <v>0</v>
      </c>
      <c r="N90" s="27">
        <f>'Cena na poramnuvanje'!N90*'Sreden kurs'!$D$23</f>
        <v>0</v>
      </c>
      <c r="O90" s="27">
        <f>'Cena na poramnuvanje'!O90*'Sreden kurs'!$D$23</f>
        <v>0</v>
      </c>
      <c r="P90" s="27">
        <f>'Cena na poramnuvanje'!P90*'Sreden kurs'!$D$23</f>
        <v>0</v>
      </c>
      <c r="Q90" s="27">
        <f>'Cena na poramnuvanje'!Q90*'Sreden kurs'!$D$23</f>
        <v>0</v>
      </c>
      <c r="R90" s="27">
        <f>'Cena na poramnuvanje'!R90*'Sreden kurs'!$D$23</f>
        <v>0</v>
      </c>
      <c r="S90" s="27">
        <f>'Cena na poramnuvanje'!S90*'Sreden kurs'!$D$23</f>
        <v>0</v>
      </c>
      <c r="T90" s="27">
        <f>'Cena na poramnuvanje'!T90*'Sreden kurs'!$D$23</f>
        <v>0</v>
      </c>
      <c r="U90" s="27">
        <f>'Cena na poramnuvanje'!U90*'Sreden kurs'!$D$23</f>
        <v>0</v>
      </c>
      <c r="V90" s="27">
        <f>'Cena na poramnuvanje'!V90*'Sreden kurs'!$D$23</f>
        <v>0</v>
      </c>
      <c r="W90" s="27">
        <f>'Cena na poramnuvanje'!W90*'Sreden kurs'!$D$23</f>
        <v>0</v>
      </c>
      <c r="X90" s="27">
        <f>'Cena na poramnuvanje'!X90*'Sreden kurs'!$D$23</f>
        <v>0</v>
      </c>
      <c r="Y90" s="27">
        <f>'Cena na poramnuvanje'!Y90*'Sreden kurs'!$D$23</f>
        <v>0</v>
      </c>
      <c r="Z90" s="27">
        <f>'Cena na poramnuvanje'!Z90*'Sreden kurs'!$D$23</f>
        <v>0</v>
      </c>
      <c r="AA90" s="28">
        <f>'Cena na poramnuvanje'!AA90*'Sreden kurs'!$D$23</f>
        <v>0</v>
      </c>
    </row>
    <row r="91" spans="2:27" ht="15.75" thickBot="1" x14ac:dyDescent="0.3">
      <c r="B91" s="64"/>
      <c r="C91" s="9" t="s">
        <v>29</v>
      </c>
      <c r="D91" s="29">
        <f>'Cena na poramnuvanje'!D91*'Sreden kurs'!$D$23</f>
        <v>0</v>
      </c>
      <c r="E91" s="29">
        <f>'Cena na poramnuvanje'!E91*'Sreden kurs'!$D$23</f>
        <v>0</v>
      </c>
      <c r="F91" s="29">
        <f>'Cena na poramnuvanje'!F91*'Sreden kurs'!$D$23</f>
        <v>0</v>
      </c>
      <c r="G91" s="29">
        <f>'Cena na poramnuvanje'!G91*'Sreden kurs'!$D$23</f>
        <v>11882.457</v>
      </c>
      <c r="H91" s="29">
        <f>'Cena na poramnuvanje'!H91*'Sreden kurs'!$D$23</f>
        <v>11991.040200000001</v>
      </c>
      <c r="I91" s="29">
        <f>'Cena na poramnuvanje'!I91*'Sreden kurs'!$D$23</f>
        <v>0</v>
      </c>
      <c r="J91" s="29">
        <f>'Cena na poramnuvanje'!J91*'Sreden kurs'!$D$23</f>
        <v>0</v>
      </c>
      <c r="K91" s="29">
        <f>'Cena na poramnuvanje'!K91*'Sreden kurs'!$D$23</f>
        <v>0</v>
      </c>
      <c r="L91" s="29">
        <f>'Cena na poramnuvanje'!L91*'Sreden kurs'!$D$23</f>
        <v>0</v>
      </c>
      <c r="M91" s="29">
        <f>'Cena na poramnuvanje'!M91*'Sreden kurs'!$D$23</f>
        <v>0</v>
      </c>
      <c r="N91" s="29">
        <f>'Cena na poramnuvanje'!N91*'Sreden kurs'!$D$23</f>
        <v>0</v>
      </c>
      <c r="O91" s="29">
        <f>'Cena na poramnuvanje'!O91*'Sreden kurs'!$D$23</f>
        <v>0</v>
      </c>
      <c r="P91" s="29">
        <f>'Cena na poramnuvanje'!P91*'Sreden kurs'!$D$23</f>
        <v>0</v>
      </c>
      <c r="Q91" s="29">
        <f>'Cena na poramnuvanje'!Q91*'Sreden kurs'!$D$23</f>
        <v>0</v>
      </c>
      <c r="R91" s="29">
        <f>'Cena na poramnuvanje'!R91*'Sreden kurs'!$D$23</f>
        <v>0</v>
      </c>
      <c r="S91" s="29">
        <f>'Cena na poramnuvanje'!S91*'Sreden kurs'!$D$23</f>
        <v>0</v>
      </c>
      <c r="T91" s="29">
        <f>'Cena na poramnuvanje'!T91*'Sreden kurs'!$D$23</f>
        <v>0</v>
      </c>
      <c r="U91" s="29">
        <f>'Cena na poramnuvanje'!U91*'Sreden kurs'!$D$23</f>
        <v>0</v>
      </c>
      <c r="V91" s="29">
        <f>'Cena na poramnuvanje'!V91*'Sreden kurs'!$D$23</f>
        <v>0</v>
      </c>
      <c r="W91" s="29">
        <f>'Cena na poramnuvanje'!W91*'Sreden kurs'!$D$23</f>
        <v>0</v>
      </c>
      <c r="X91" s="29">
        <f>'Cena na poramnuvanje'!X91*'Sreden kurs'!$D$23</f>
        <v>0</v>
      </c>
      <c r="Y91" s="29">
        <f>'Cena na poramnuvanje'!Y91*'Sreden kurs'!$D$23</f>
        <v>0</v>
      </c>
      <c r="Z91" s="29">
        <f>'Cena na poramnuvanje'!Z91*'Sreden kurs'!$D$23</f>
        <v>0</v>
      </c>
      <c r="AA91" s="30">
        <f>'Cena na poramnuvanje'!AA91*'Sreden kurs'!$D$23</f>
        <v>0</v>
      </c>
    </row>
    <row r="92" spans="2:27" ht="15.75" thickTop="1" x14ac:dyDescent="0.25">
      <c r="B92" s="62" t="str">
        <f>'Cena na poramnuvanje'!B92:B95</f>
        <v>23.02.2023</v>
      </c>
      <c r="C92" s="6" t="s">
        <v>26</v>
      </c>
      <c r="D92" s="27">
        <f>'Cena na poramnuvanje'!D92*'Sreden kurs'!$D$24</f>
        <v>0</v>
      </c>
      <c r="E92" s="27">
        <f>'Cena na poramnuvanje'!E92*'Sreden kurs'!$D$24</f>
        <v>0</v>
      </c>
      <c r="F92" s="27">
        <f>'Cena na poramnuvanje'!F92*'Sreden kurs'!$D$24</f>
        <v>0</v>
      </c>
      <c r="G92" s="27">
        <f>'Cena na poramnuvanje'!G92*'Sreden kurs'!$D$24</f>
        <v>0</v>
      </c>
      <c r="H92" s="27">
        <f>'Cena na poramnuvanje'!H92*'Sreden kurs'!$D$24</f>
        <v>0</v>
      </c>
      <c r="I92" s="27">
        <f>'Cena na poramnuvanje'!I92*'Sreden kurs'!$D$24</f>
        <v>0</v>
      </c>
      <c r="J92" s="27">
        <f>'Cena na poramnuvanje'!J92*'Sreden kurs'!$D$24</f>
        <v>0</v>
      </c>
      <c r="K92" s="27">
        <f>'Cena na poramnuvanje'!K92*'Sreden kurs'!$D$24</f>
        <v>0</v>
      </c>
      <c r="L92" s="27">
        <f>'Cena na poramnuvanje'!L92*'Sreden kurs'!$D$24</f>
        <v>0</v>
      </c>
      <c r="M92" s="27">
        <f>'Cena na poramnuvanje'!M92*'Sreden kurs'!$D$24</f>
        <v>0</v>
      </c>
      <c r="N92" s="27">
        <f>'Cena na poramnuvanje'!N92*'Sreden kurs'!$D$24</f>
        <v>0</v>
      </c>
      <c r="O92" s="27">
        <f>'Cena na poramnuvanje'!O92*'Sreden kurs'!$D$24</f>
        <v>0</v>
      </c>
      <c r="P92" s="27">
        <f>'Cena na poramnuvanje'!P92*'Sreden kurs'!$D$24</f>
        <v>0</v>
      </c>
      <c r="Q92" s="27">
        <f>'Cena na poramnuvanje'!Q92*'Sreden kurs'!$D$24</f>
        <v>0</v>
      </c>
      <c r="R92" s="27">
        <f>'Cena na poramnuvanje'!R92*'Sreden kurs'!$D$24</f>
        <v>13002.221250000001</v>
      </c>
      <c r="S92" s="27">
        <f>'Cena na poramnuvanje'!S92*'Sreden kurs'!$D$24</f>
        <v>13369.991804422254</v>
      </c>
      <c r="T92" s="27">
        <f>'Cena na poramnuvanje'!T92*'Sreden kurs'!$D$24</f>
        <v>14324.96205</v>
      </c>
      <c r="U92" s="27">
        <f>'Cena na poramnuvanje'!U92*'Sreden kurs'!$D$24</f>
        <v>14712.406649999999</v>
      </c>
      <c r="V92" s="27">
        <f>'Cena na poramnuvanje'!V92*'Sreden kurs'!$D$24</f>
        <v>0</v>
      </c>
      <c r="W92" s="27">
        <f>'Cena na poramnuvanje'!W92*'Sreden kurs'!$D$24</f>
        <v>0</v>
      </c>
      <c r="X92" s="27">
        <f>'Cena na poramnuvanje'!X92*'Sreden kurs'!$D$24</f>
        <v>0</v>
      </c>
      <c r="Y92" s="27">
        <f>'Cena na poramnuvanje'!Y92*'Sreden kurs'!$D$24</f>
        <v>0</v>
      </c>
      <c r="Z92" s="27">
        <f>'Cena na poramnuvanje'!Z92*'Sreden kurs'!$D$24</f>
        <v>13516.75755</v>
      </c>
      <c r="AA92" s="28">
        <f>'Cena na poramnuvanje'!AA92*'Sreden kurs'!$D$24</f>
        <v>0</v>
      </c>
    </row>
    <row r="93" spans="2:27" x14ac:dyDescent="0.25">
      <c r="B93" s="63"/>
      <c r="C93" s="6" t="s">
        <v>27</v>
      </c>
      <c r="D93" s="27">
        <f>'Cena na poramnuvanje'!D93*'Sreden kurs'!$D$24</f>
        <v>4269.9109499999995</v>
      </c>
      <c r="E93" s="27">
        <f>'Cena na poramnuvanje'!E93*'Sreden kurs'!$D$24</f>
        <v>2780.8191606400896</v>
      </c>
      <c r="F93" s="27">
        <f>'Cena na poramnuvanje'!F93*'Sreden kurs'!$D$24</f>
        <v>2448.0576000000001</v>
      </c>
      <c r="G93" s="27">
        <f>'Cena na poramnuvanje'!G93*'Sreden kurs'!$D$24</f>
        <v>2325.9015000000004</v>
      </c>
      <c r="H93" s="27">
        <f>'Cena na poramnuvanje'!H93*'Sreden kurs'!$D$24</f>
        <v>2333.3049000000001</v>
      </c>
      <c r="I93" s="27">
        <f>'Cena na poramnuvanje'!I93*'Sreden kurs'!$D$24</f>
        <v>2430.7829999999999</v>
      </c>
      <c r="J93" s="27">
        <f>'Cena na poramnuvanje'!J93*'Sreden kurs'!$D$24</f>
        <v>4749.8980499999998</v>
      </c>
      <c r="K93" s="27">
        <f>'Cena na poramnuvanje'!K93*'Sreden kurs'!$D$24</f>
        <v>5244.0749999999998</v>
      </c>
      <c r="L93" s="27">
        <f>'Cena na poramnuvanje'!L93*'Sreden kurs'!$D$24</f>
        <v>5563.6551000000018</v>
      </c>
      <c r="M93" s="27">
        <f>'Cena na poramnuvanje'!M93*'Sreden kurs'!$D$24</f>
        <v>3851.3116039840634</v>
      </c>
      <c r="N93" s="27">
        <f>'Cena na poramnuvanje'!N93*'Sreden kurs'!$D$24</f>
        <v>3396.4260856068204</v>
      </c>
      <c r="O93" s="27">
        <f>'Cena na poramnuvanje'!O93*'Sreden kurs'!$D$24</f>
        <v>3192.8253763756575</v>
      </c>
      <c r="P93" s="27">
        <f>'Cena na poramnuvanje'!P93*'Sreden kurs'!$D$24</f>
        <v>2996.476069212727</v>
      </c>
      <c r="Q93" s="27">
        <f>'Cena na poramnuvanje'!Q93*'Sreden kurs'!$D$24</f>
        <v>2596.1255999999998</v>
      </c>
      <c r="R93" s="27">
        <f>'Cena na poramnuvanje'!R93*'Sreden kurs'!$D$24</f>
        <v>0</v>
      </c>
      <c r="S93" s="27">
        <f>'Cena na poramnuvanje'!S93*'Sreden kurs'!$D$24</f>
        <v>0</v>
      </c>
      <c r="T93" s="27">
        <f>'Cena na poramnuvanje'!T93*'Sreden kurs'!$D$24</f>
        <v>0</v>
      </c>
      <c r="U93" s="27">
        <f>'Cena na poramnuvanje'!U93*'Sreden kurs'!$D$24</f>
        <v>0</v>
      </c>
      <c r="V93" s="27">
        <f>'Cena na poramnuvanje'!V93*'Sreden kurs'!$D$24</f>
        <v>5096.6239500000011</v>
      </c>
      <c r="W93" s="27">
        <f>'Cena na poramnuvanje'!W93*'Sreden kurs'!$D$24</f>
        <v>5089.8374999999996</v>
      </c>
      <c r="X93" s="27">
        <f>'Cena na poramnuvanje'!X93*'Sreden kurs'!$D$24</f>
        <v>4855.3964999999998</v>
      </c>
      <c r="Y93" s="27">
        <f>'Cena na poramnuvanje'!Y93*'Sreden kurs'!$D$24</f>
        <v>3719.4233914823667</v>
      </c>
      <c r="Z93" s="27">
        <f>'Cena na poramnuvanje'!Z93*'Sreden kurs'!$D$24</f>
        <v>0</v>
      </c>
      <c r="AA93" s="28">
        <f>'Cena na poramnuvanje'!AA93*'Sreden kurs'!$D$24</f>
        <v>4074.3378000000002</v>
      </c>
    </row>
    <row r="94" spans="2:27" x14ac:dyDescent="0.25">
      <c r="B94" s="63"/>
      <c r="C94" s="6" t="s">
        <v>28</v>
      </c>
      <c r="D94" s="27">
        <f>'Cena na poramnuvanje'!D94*'Sreden kurs'!$D$24</f>
        <v>0</v>
      </c>
      <c r="E94" s="27">
        <f>'Cena na poramnuvanje'!E94*'Sreden kurs'!$D$24</f>
        <v>0</v>
      </c>
      <c r="F94" s="27">
        <f>'Cena na poramnuvanje'!F94*'Sreden kurs'!$D$24</f>
        <v>0</v>
      </c>
      <c r="G94" s="27">
        <f>'Cena na poramnuvanje'!G94*'Sreden kurs'!$D$24</f>
        <v>0</v>
      </c>
      <c r="H94" s="27">
        <f>'Cena na poramnuvanje'!H94*'Sreden kurs'!$D$24</f>
        <v>0</v>
      </c>
      <c r="I94" s="27">
        <f>'Cena na poramnuvanje'!I94*'Sreden kurs'!$D$24</f>
        <v>0</v>
      </c>
      <c r="J94" s="27">
        <f>'Cena na poramnuvanje'!J94*'Sreden kurs'!$D$24</f>
        <v>0</v>
      </c>
      <c r="K94" s="27">
        <f>'Cena na poramnuvanje'!K94*'Sreden kurs'!$D$24</f>
        <v>0</v>
      </c>
      <c r="L94" s="27">
        <f>'Cena na poramnuvanje'!L94*'Sreden kurs'!$D$24</f>
        <v>0</v>
      </c>
      <c r="M94" s="27">
        <f>'Cena na poramnuvanje'!M94*'Sreden kurs'!$D$24</f>
        <v>0</v>
      </c>
      <c r="N94" s="27">
        <f>'Cena na poramnuvanje'!N94*'Sreden kurs'!$D$24</f>
        <v>0</v>
      </c>
      <c r="O94" s="27">
        <f>'Cena na poramnuvanje'!O94*'Sreden kurs'!$D$24</f>
        <v>0</v>
      </c>
      <c r="P94" s="27">
        <f>'Cena na poramnuvanje'!P94*'Sreden kurs'!$D$24</f>
        <v>0</v>
      </c>
      <c r="Q94" s="27">
        <f>'Cena na poramnuvanje'!Q94*'Sreden kurs'!$D$24</f>
        <v>0</v>
      </c>
      <c r="R94" s="27">
        <f>'Cena na poramnuvanje'!R94*'Sreden kurs'!$D$24</f>
        <v>0</v>
      </c>
      <c r="S94" s="27">
        <f>'Cena na poramnuvanje'!S94*'Sreden kurs'!$D$24</f>
        <v>0</v>
      </c>
      <c r="T94" s="27">
        <f>'Cena na poramnuvanje'!T94*'Sreden kurs'!$D$24</f>
        <v>0</v>
      </c>
      <c r="U94" s="27">
        <f>'Cena na poramnuvanje'!U94*'Sreden kurs'!$D$24</f>
        <v>0</v>
      </c>
      <c r="V94" s="27">
        <f>'Cena na poramnuvanje'!V94*'Sreden kurs'!$D$24</f>
        <v>0</v>
      </c>
      <c r="W94" s="27">
        <f>'Cena na poramnuvanje'!W94*'Sreden kurs'!$D$24</f>
        <v>0</v>
      </c>
      <c r="X94" s="27">
        <f>'Cena na poramnuvanje'!X94*'Sreden kurs'!$D$24</f>
        <v>0</v>
      </c>
      <c r="Y94" s="27">
        <f>'Cena na poramnuvanje'!Y94*'Sreden kurs'!$D$24</f>
        <v>0</v>
      </c>
      <c r="Z94" s="27">
        <f>'Cena na poramnuvanje'!Z94*'Sreden kurs'!$D$24</f>
        <v>0</v>
      </c>
      <c r="AA94" s="28">
        <f>'Cena na poramnuvanje'!AA94*'Sreden kurs'!$D$24</f>
        <v>0</v>
      </c>
    </row>
    <row r="95" spans="2:27" ht="15.75" thickBot="1" x14ac:dyDescent="0.3">
      <c r="B95" s="64"/>
      <c r="C95" s="9" t="s">
        <v>29</v>
      </c>
      <c r="D95" s="29">
        <f>'Cena na poramnuvanje'!D95*'Sreden kurs'!$D$24</f>
        <v>0</v>
      </c>
      <c r="E95" s="29">
        <f>'Cena na poramnuvanje'!E95*'Sreden kurs'!$D$24</f>
        <v>0</v>
      </c>
      <c r="F95" s="29">
        <f>'Cena na poramnuvanje'!F95*'Sreden kurs'!$D$24</f>
        <v>0</v>
      </c>
      <c r="G95" s="29">
        <f>'Cena na poramnuvanje'!G95*'Sreden kurs'!$D$24</f>
        <v>0</v>
      </c>
      <c r="H95" s="29">
        <f>'Cena na poramnuvanje'!H95*'Sreden kurs'!$D$24</f>
        <v>0</v>
      </c>
      <c r="I95" s="29">
        <f>'Cena na poramnuvanje'!I95*'Sreden kurs'!$D$24</f>
        <v>0</v>
      </c>
      <c r="J95" s="29">
        <f>'Cena na poramnuvanje'!J95*'Sreden kurs'!$D$24</f>
        <v>0</v>
      </c>
      <c r="K95" s="29">
        <f>'Cena na poramnuvanje'!K95*'Sreden kurs'!$D$24</f>
        <v>0</v>
      </c>
      <c r="L95" s="29">
        <f>'Cena na poramnuvanje'!L95*'Sreden kurs'!$D$24</f>
        <v>0</v>
      </c>
      <c r="M95" s="29">
        <f>'Cena na poramnuvanje'!M95*'Sreden kurs'!$D$24</f>
        <v>0</v>
      </c>
      <c r="N95" s="29">
        <f>'Cena na poramnuvanje'!N95*'Sreden kurs'!$D$24</f>
        <v>0</v>
      </c>
      <c r="O95" s="29">
        <f>'Cena na poramnuvanje'!O95*'Sreden kurs'!$D$24</f>
        <v>0</v>
      </c>
      <c r="P95" s="29">
        <f>'Cena na poramnuvanje'!P95*'Sreden kurs'!$D$24</f>
        <v>0</v>
      </c>
      <c r="Q95" s="29">
        <f>'Cena na poramnuvanje'!Q95*'Sreden kurs'!$D$24</f>
        <v>0</v>
      </c>
      <c r="R95" s="29">
        <f>'Cena na poramnuvanje'!R95*'Sreden kurs'!$D$24</f>
        <v>0</v>
      </c>
      <c r="S95" s="29">
        <f>'Cena na poramnuvanje'!S95*'Sreden kurs'!$D$24</f>
        <v>0</v>
      </c>
      <c r="T95" s="29">
        <f>'Cena na poramnuvanje'!T95*'Sreden kurs'!$D$24</f>
        <v>0</v>
      </c>
      <c r="U95" s="29">
        <f>'Cena na poramnuvanje'!U95*'Sreden kurs'!$D$24</f>
        <v>0</v>
      </c>
      <c r="V95" s="29">
        <f>'Cena na poramnuvanje'!V95*'Sreden kurs'!$D$24</f>
        <v>0</v>
      </c>
      <c r="W95" s="29">
        <f>'Cena na poramnuvanje'!W95*'Sreden kurs'!$D$24</f>
        <v>0</v>
      </c>
      <c r="X95" s="29">
        <f>'Cena na poramnuvanje'!X95*'Sreden kurs'!$D$24</f>
        <v>0</v>
      </c>
      <c r="Y95" s="29">
        <f>'Cena na poramnuvanje'!Y95*'Sreden kurs'!$D$24</f>
        <v>0</v>
      </c>
      <c r="Z95" s="29">
        <f>'Cena na poramnuvanje'!Z95*'Sreden kurs'!$D$24</f>
        <v>0</v>
      </c>
      <c r="AA95" s="30">
        <f>'Cena na poramnuvanje'!AA95*'Sreden kurs'!$D$24</f>
        <v>0</v>
      </c>
    </row>
    <row r="96" spans="2:27" ht="15.75" thickTop="1" x14ac:dyDescent="0.25">
      <c r="B96" s="62" t="str">
        <f>'Cena na poramnuvanje'!B96:B99</f>
        <v>24.02.2023</v>
      </c>
      <c r="C96" s="6" t="s">
        <v>26</v>
      </c>
      <c r="D96" s="27">
        <f>'Cena na poramnuvanje'!D96*'Sreden kurs'!$D$25</f>
        <v>0</v>
      </c>
      <c r="E96" s="27">
        <f>'Cena na poramnuvanje'!E96*'Sreden kurs'!$D$25</f>
        <v>0</v>
      </c>
      <c r="F96" s="27">
        <f>'Cena na poramnuvanje'!F96*'Sreden kurs'!$D$25</f>
        <v>0</v>
      </c>
      <c r="G96" s="27">
        <f>'Cena na poramnuvanje'!G96*'Sreden kurs'!$D$25</f>
        <v>0</v>
      </c>
      <c r="H96" s="27">
        <f>'Cena na poramnuvanje'!H96*'Sreden kurs'!$D$25</f>
        <v>0</v>
      </c>
      <c r="I96" s="27">
        <f>'Cena na poramnuvanje'!I96*'Sreden kurs'!$D$25</f>
        <v>0</v>
      </c>
      <c r="J96" s="27">
        <f>'Cena na poramnuvanje'!J96*'Sreden kurs'!$D$25</f>
        <v>0</v>
      </c>
      <c r="K96" s="27">
        <f>'Cena na poramnuvanje'!K96*'Sreden kurs'!$D$25</f>
        <v>0</v>
      </c>
      <c r="L96" s="27">
        <f>'Cena na poramnuvanje'!L96*'Sreden kurs'!$D$25</f>
        <v>14567.969511000001</v>
      </c>
      <c r="M96" s="27">
        <f>'Cena na poramnuvanje'!M96*'Sreden kurs'!$D$25</f>
        <v>0</v>
      </c>
      <c r="N96" s="27">
        <f>'Cena na poramnuvanje'!N96*'Sreden kurs'!$D$25</f>
        <v>0</v>
      </c>
      <c r="O96" s="27">
        <f>'Cena na poramnuvanje'!O96*'Sreden kurs'!$D$25</f>
        <v>12936.761643</v>
      </c>
      <c r="P96" s="27">
        <f>'Cena na poramnuvanje'!P96*'Sreden kurs'!$D$25</f>
        <v>11915.767413291109</v>
      </c>
      <c r="Q96" s="27">
        <f>'Cena na poramnuvanje'!Q96*'Sreden kurs'!$D$25</f>
        <v>0</v>
      </c>
      <c r="R96" s="27">
        <f>'Cena na poramnuvanje'!R96*'Sreden kurs'!$D$25</f>
        <v>0</v>
      </c>
      <c r="S96" s="27">
        <f>'Cena na poramnuvanje'!S96*'Sreden kurs'!$D$25</f>
        <v>0</v>
      </c>
      <c r="T96" s="27">
        <f>'Cena na poramnuvanje'!T96*'Sreden kurs'!$D$25</f>
        <v>0</v>
      </c>
      <c r="U96" s="27">
        <f>'Cena na poramnuvanje'!U96*'Sreden kurs'!$D$25</f>
        <v>0</v>
      </c>
      <c r="V96" s="27">
        <f>'Cena na poramnuvanje'!V96*'Sreden kurs'!$D$25</f>
        <v>0</v>
      </c>
      <c r="W96" s="27">
        <f>'Cena na poramnuvanje'!W96*'Sreden kurs'!$D$25</f>
        <v>0</v>
      </c>
      <c r="X96" s="27">
        <f>'Cena na poramnuvanje'!X96*'Sreden kurs'!$D$25</f>
        <v>0</v>
      </c>
      <c r="Y96" s="27">
        <f>'Cena na poramnuvanje'!Y96*'Sreden kurs'!$D$25</f>
        <v>0</v>
      </c>
      <c r="Z96" s="27">
        <f>'Cena na poramnuvanje'!Z96*'Sreden kurs'!$D$25</f>
        <v>0</v>
      </c>
      <c r="AA96" s="28">
        <f>'Cena na poramnuvanje'!AA96*'Sreden kurs'!$D$25</f>
        <v>0</v>
      </c>
    </row>
    <row r="97" spans="2:27" x14ac:dyDescent="0.25">
      <c r="B97" s="63"/>
      <c r="C97" s="6" t="s">
        <v>27</v>
      </c>
      <c r="D97" s="27">
        <f>'Cena na poramnuvanje'!D97*'Sreden kurs'!$D$25</f>
        <v>4152.6702569999998</v>
      </c>
      <c r="E97" s="27">
        <f>'Cena na poramnuvanje'!E97*'Sreden kurs'!$D$25</f>
        <v>2315.8538710866137</v>
      </c>
      <c r="F97" s="27">
        <f>'Cena na poramnuvanje'!F97*'Sreden kurs'!$D$25</f>
        <v>2244.4531860000002</v>
      </c>
      <c r="G97" s="27">
        <f>'Cena na poramnuvanje'!G97*'Sreden kurs'!$D$25</f>
        <v>2173.5042809999995</v>
      </c>
      <c r="H97" s="27">
        <f>'Cena na poramnuvanje'!H97*'Sreden kurs'!$D$25</f>
        <v>2206.8194189999999</v>
      </c>
      <c r="I97" s="27">
        <f>'Cena na poramnuvanje'!I97*'Sreden kurs'!$D$25</f>
        <v>2369.0621323953492</v>
      </c>
      <c r="J97" s="27">
        <f>'Cena na poramnuvanje'!J97*'Sreden kurs'!$D$25</f>
        <v>4678.3091009999998</v>
      </c>
      <c r="K97" s="27">
        <f>'Cena na poramnuvanje'!K97*'Sreden kurs'!$D$25</f>
        <v>4885.6032929999992</v>
      </c>
      <c r="L97" s="27">
        <f>'Cena na poramnuvanje'!L97*'Sreden kurs'!$D$25</f>
        <v>0</v>
      </c>
      <c r="M97" s="27">
        <f>'Cena na poramnuvanje'!M97*'Sreden kurs'!$D$25</f>
        <v>4782.5731440000009</v>
      </c>
      <c r="N97" s="27">
        <f>'Cena na poramnuvanje'!N97*'Sreden kurs'!$D$25</f>
        <v>4446.3370289999993</v>
      </c>
      <c r="O97" s="27">
        <f>'Cena na poramnuvanje'!O97*'Sreden kurs'!$D$25</f>
        <v>0</v>
      </c>
      <c r="P97" s="27">
        <f>'Cena na poramnuvanje'!P97*'Sreden kurs'!$D$25</f>
        <v>0</v>
      </c>
      <c r="Q97" s="27">
        <f>'Cena na poramnuvanje'!Q97*'Sreden kurs'!$D$25</f>
        <v>4099.6128150000004</v>
      </c>
      <c r="R97" s="27">
        <f>'Cena na poramnuvanje'!R97*'Sreden kurs'!$D$25</f>
        <v>4090.9755569999998</v>
      </c>
      <c r="S97" s="27">
        <f>'Cena na poramnuvanje'!S97*'Sreden kurs'!$D$25</f>
        <v>4504.946993999999</v>
      </c>
      <c r="T97" s="27">
        <f>'Cena na poramnuvanje'!T97*'Sreden kurs'!$D$25</f>
        <v>2789.8907996616176</v>
      </c>
      <c r="U97" s="27">
        <f>'Cena na poramnuvanje'!U97*'Sreden kurs'!$D$25</f>
        <v>4819.5899639999989</v>
      </c>
      <c r="V97" s="27">
        <f>'Cena na poramnuvanje'!V97*'Sreden kurs'!$D$25</f>
        <v>4859.691519</v>
      </c>
      <c r="W97" s="27">
        <f>'Cena na poramnuvanje'!W97*'Sreden kurs'!$D$25</f>
        <v>3485.9189455703795</v>
      </c>
      <c r="X97" s="27">
        <f>'Cena na poramnuvanje'!X97*'Sreden kurs'!$D$25</f>
        <v>2859.0561468364535</v>
      </c>
      <c r="Y97" s="27">
        <f>'Cena na poramnuvanje'!Y97*'Sreden kurs'!$D$25</f>
        <v>2513.6109827982709</v>
      </c>
      <c r="Z97" s="27">
        <f>'Cena na poramnuvanje'!Z97*'Sreden kurs'!$D$25</f>
        <v>2221.9125160930703</v>
      </c>
      <c r="AA97" s="28">
        <f>'Cena na poramnuvanje'!AA97*'Sreden kurs'!$D$25</f>
        <v>2226.8486750930233</v>
      </c>
    </row>
    <row r="98" spans="2:27" x14ac:dyDescent="0.25">
      <c r="B98" s="63"/>
      <c r="C98" s="6" t="s">
        <v>28</v>
      </c>
      <c r="D98" s="27">
        <f>'Cena na poramnuvanje'!D98*'Sreden kurs'!$D$25</f>
        <v>0</v>
      </c>
      <c r="E98" s="27">
        <f>'Cena na poramnuvanje'!E98*'Sreden kurs'!$D$25</f>
        <v>0</v>
      </c>
      <c r="F98" s="27">
        <f>'Cena na poramnuvanje'!F98*'Sreden kurs'!$D$25</f>
        <v>0</v>
      </c>
      <c r="G98" s="27">
        <f>'Cena na poramnuvanje'!G98*'Sreden kurs'!$D$25</f>
        <v>0</v>
      </c>
      <c r="H98" s="27">
        <f>'Cena na poramnuvanje'!H98*'Sreden kurs'!$D$25</f>
        <v>0</v>
      </c>
      <c r="I98" s="27">
        <f>'Cena na poramnuvanje'!I98*'Sreden kurs'!$D$25</f>
        <v>0</v>
      </c>
      <c r="J98" s="27">
        <f>'Cena na poramnuvanje'!J98*'Sreden kurs'!$D$25</f>
        <v>0</v>
      </c>
      <c r="K98" s="27">
        <f>'Cena na poramnuvanje'!K98*'Sreden kurs'!$D$25</f>
        <v>0</v>
      </c>
      <c r="L98" s="27">
        <f>'Cena na poramnuvanje'!L98*'Sreden kurs'!$D$25</f>
        <v>0</v>
      </c>
      <c r="M98" s="27">
        <f>'Cena na poramnuvanje'!M98*'Sreden kurs'!$D$25</f>
        <v>0</v>
      </c>
      <c r="N98" s="27">
        <f>'Cena na poramnuvanje'!N98*'Sreden kurs'!$D$25</f>
        <v>0</v>
      </c>
      <c r="O98" s="27">
        <f>'Cena na poramnuvanje'!O98*'Sreden kurs'!$D$25</f>
        <v>0</v>
      </c>
      <c r="P98" s="27">
        <f>'Cena na poramnuvanje'!P98*'Sreden kurs'!$D$25</f>
        <v>0</v>
      </c>
      <c r="Q98" s="27">
        <f>'Cena na poramnuvanje'!Q98*'Sreden kurs'!$D$25</f>
        <v>0</v>
      </c>
      <c r="R98" s="27">
        <f>'Cena na poramnuvanje'!R98*'Sreden kurs'!$D$25</f>
        <v>0</v>
      </c>
      <c r="S98" s="27">
        <f>'Cena na poramnuvanje'!S98*'Sreden kurs'!$D$25</f>
        <v>0</v>
      </c>
      <c r="T98" s="27">
        <f>'Cena na poramnuvanje'!T98*'Sreden kurs'!$D$25</f>
        <v>0</v>
      </c>
      <c r="U98" s="27">
        <f>'Cena na poramnuvanje'!U98*'Sreden kurs'!$D$25</f>
        <v>0</v>
      </c>
      <c r="V98" s="27">
        <f>'Cena na poramnuvanje'!V98*'Sreden kurs'!$D$25</f>
        <v>0</v>
      </c>
      <c r="W98" s="27">
        <f>'Cena na poramnuvanje'!W98*'Sreden kurs'!$D$25</f>
        <v>0</v>
      </c>
      <c r="X98" s="27">
        <f>'Cena na poramnuvanje'!X98*'Sreden kurs'!$D$25</f>
        <v>0</v>
      </c>
      <c r="Y98" s="27">
        <f>'Cena na poramnuvanje'!Y98*'Sreden kurs'!$D$25</f>
        <v>0</v>
      </c>
      <c r="Z98" s="27">
        <f>'Cena na poramnuvanje'!Z98*'Sreden kurs'!$D$25</f>
        <v>0</v>
      </c>
      <c r="AA98" s="28">
        <f>'Cena na poramnuvanje'!AA98*'Sreden kurs'!$D$25</f>
        <v>0</v>
      </c>
    </row>
    <row r="99" spans="2:27" ht="15.75" thickBot="1" x14ac:dyDescent="0.3">
      <c r="B99" s="64"/>
      <c r="C99" s="9" t="s">
        <v>29</v>
      </c>
      <c r="D99" s="29">
        <f>'Cena na poramnuvanje'!D99*'Sreden kurs'!$D$25</f>
        <v>0</v>
      </c>
      <c r="E99" s="29">
        <f>'Cena na poramnuvanje'!E99*'Sreden kurs'!$D$25</f>
        <v>0</v>
      </c>
      <c r="F99" s="29">
        <f>'Cena na poramnuvanje'!F99*'Sreden kurs'!$D$25</f>
        <v>0</v>
      </c>
      <c r="G99" s="29">
        <f>'Cena na poramnuvanje'!G99*'Sreden kurs'!$D$25</f>
        <v>0</v>
      </c>
      <c r="H99" s="29">
        <f>'Cena na poramnuvanje'!H99*'Sreden kurs'!$D$25</f>
        <v>0</v>
      </c>
      <c r="I99" s="29">
        <f>'Cena na poramnuvanje'!I99*'Sreden kurs'!$D$25</f>
        <v>0</v>
      </c>
      <c r="J99" s="29">
        <f>'Cena na poramnuvanje'!J99*'Sreden kurs'!$D$25</f>
        <v>0</v>
      </c>
      <c r="K99" s="29">
        <f>'Cena na poramnuvanje'!K99*'Sreden kurs'!$D$25</f>
        <v>0</v>
      </c>
      <c r="L99" s="29">
        <f>'Cena na poramnuvanje'!L99*'Sreden kurs'!$D$25</f>
        <v>0</v>
      </c>
      <c r="M99" s="29">
        <f>'Cena na poramnuvanje'!M99*'Sreden kurs'!$D$25</f>
        <v>0</v>
      </c>
      <c r="N99" s="29">
        <f>'Cena na poramnuvanje'!N99*'Sreden kurs'!$D$25</f>
        <v>0</v>
      </c>
      <c r="O99" s="29">
        <f>'Cena na poramnuvanje'!O99*'Sreden kurs'!$D$25</f>
        <v>0</v>
      </c>
      <c r="P99" s="29">
        <f>'Cena na poramnuvanje'!P99*'Sreden kurs'!$D$25</f>
        <v>0</v>
      </c>
      <c r="Q99" s="29">
        <f>'Cena na poramnuvanje'!Q99*'Sreden kurs'!$D$25</f>
        <v>0</v>
      </c>
      <c r="R99" s="29">
        <f>'Cena na poramnuvanje'!R99*'Sreden kurs'!$D$25</f>
        <v>0</v>
      </c>
      <c r="S99" s="29">
        <f>'Cena na poramnuvanje'!S99*'Sreden kurs'!$D$25</f>
        <v>0</v>
      </c>
      <c r="T99" s="29">
        <f>'Cena na poramnuvanje'!T99*'Sreden kurs'!$D$25</f>
        <v>0</v>
      </c>
      <c r="U99" s="29">
        <f>'Cena na poramnuvanje'!U99*'Sreden kurs'!$D$25</f>
        <v>0</v>
      </c>
      <c r="V99" s="29">
        <f>'Cena na poramnuvanje'!V99*'Sreden kurs'!$D$25</f>
        <v>0</v>
      </c>
      <c r="W99" s="29">
        <f>'Cena na poramnuvanje'!W99*'Sreden kurs'!$D$25</f>
        <v>0</v>
      </c>
      <c r="X99" s="29">
        <f>'Cena na poramnuvanje'!X99*'Sreden kurs'!$D$25</f>
        <v>0</v>
      </c>
      <c r="Y99" s="29">
        <f>'Cena na poramnuvanje'!Y99*'Sreden kurs'!$D$25</f>
        <v>0</v>
      </c>
      <c r="Z99" s="29">
        <f>'Cena na poramnuvanje'!Z99*'Sreden kurs'!$D$25</f>
        <v>0</v>
      </c>
      <c r="AA99" s="30">
        <f>'Cena na poramnuvanje'!AA99*'Sreden kurs'!$D$25</f>
        <v>0</v>
      </c>
    </row>
    <row r="100" spans="2:27" ht="15.75" thickTop="1" x14ac:dyDescent="0.25">
      <c r="B100" s="62" t="str">
        <f>'Cena na poramnuvanje'!B100:B103</f>
        <v>25.02.2023</v>
      </c>
      <c r="C100" s="6" t="s">
        <v>26</v>
      </c>
      <c r="D100" s="27">
        <f>'Cena na poramnuvanje'!D100*'Sreden kurs'!$D$26</f>
        <v>0</v>
      </c>
      <c r="E100" s="27">
        <f>'Cena na poramnuvanje'!E100*'Sreden kurs'!$D$26</f>
        <v>0</v>
      </c>
      <c r="F100" s="27">
        <f>'Cena na poramnuvanje'!F100*'Sreden kurs'!$D$26</f>
        <v>0</v>
      </c>
      <c r="G100" s="27">
        <f>'Cena na poramnuvanje'!G100*'Sreden kurs'!$D$26</f>
        <v>0</v>
      </c>
      <c r="H100" s="27">
        <f>'Cena na poramnuvanje'!H100*'Sreden kurs'!$D$26</f>
        <v>0</v>
      </c>
      <c r="I100" s="27">
        <f>'Cena na poramnuvanje'!I100*'Sreden kurs'!$D$26</f>
        <v>0</v>
      </c>
      <c r="J100" s="27">
        <f>'Cena na poramnuvanje'!J100*'Sreden kurs'!$D$26</f>
        <v>0</v>
      </c>
      <c r="K100" s="27">
        <f>'Cena na poramnuvanje'!K100*'Sreden kurs'!$D$26</f>
        <v>0</v>
      </c>
      <c r="L100" s="27">
        <f>'Cena na poramnuvanje'!L100*'Sreden kurs'!$D$26</f>
        <v>0</v>
      </c>
      <c r="M100" s="27">
        <f>'Cena na poramnuvanje'!M100*'Sreden kurs'!$D$26</f>
        <v>0</v>
      </c>
      <c r="N100" s="27">
        <f>'Cena na poramnuvanje'!N100*'Sreden kurs'!$D$26</f>
        <v>0</v>
      </c>
      <c r="O100" s="27">
        <f>'Cena na poramnuvanje'!O100*'Sreden kurs'!$D$26</f>
        <v>0</v>
      </c>
      <c r="P100" s="27">
        <f>'Cena na poramnuvanje'!P100*'Sreden kurs'!$D$26</f>
        <v>5587.0992000000006</v>
      </c>
      <c r="Q100" s="27">
        <f>'Cena na poramnuvanje'!Q100*'Sreden kurs'!$D$26</f>
        <v>6812.5662260068875</v>
      </c>
      <c r="R100" s="27">
        <f>'Cena na poramnuvanje'!R100*'Sreden kurs'!$D$26</f>
        <v>5646.3263999999999</v>
      </c>
      <c r="S100" s="27">
        <f>'Cena na poramnuvanje'!S100*'Sreden kurs'!$D$26</f>
        <v>6954.8773500000016</v>
      </c>
      <c r="T100" s="27">
        <f>'Cena na poramnuvanje'!T100*'Sreden kurs'!$D$26</f>
        <v>8901.9715500000002</v>
      </c>
      <c r="U100" s="27">
        <f>'Cena na poramnuvanje'!U100*'Sreden kurs'!$D$26</f>
        <v>0</v>
      </c>
      <c r="V100" s="27">
        <f>'Cena na poramnuvanje'!V100*'Sreden kurs'!$D$26</f>
        <v>0</v>
      </c>
      <c r="W100" s="27">
        <f>'Cena na poramnuvanje'!W100*'Sreden kurs'!$D$26</f>
        <v>0</v>
      </c>
      <c r="X100" s="27">
        <f>'Cena na poramnuvanje'!X100*'Sreden kurs'!$D$26</f>
        <v>0</v>
      </c>
      <c r="Y100" s="27">
        <f>'Cena na poramnuvanje'!Y100*'Sreden kurs'!$D$26</f>
        <v>0</v>
      </c>
      <c r="Z100" s="27">
        <f>'Cena na poramnuvanje'!Z100*'Sreden kurs'!$D$26</f>
        <v>0</v>
      </c>
      <c r="AA100" s="28">
        <f>'Cena na poramnuvanje'!AA100*'Sreden kurs'!$D$26</f>
        <v>0</v>
      </c>
    </row>
    <row r="101" spans="2:27" x14ac:dyDescent="0.25">
      <c r="B101" s="63"/>
      <c r="C101" s="6" t="s">
        <v>27</v>
      </c>
      <c r="D101" s="27">
        <f>'Cena na poramnuvanje'!D101*'Sreden kurs'!$D$26</f>
        <v>2166.1896156108596</v>
      </c>
      <c r="E101" s="27">
        <f>'Cena na poramnuvanje'!E101*'Sreden kurs'!$D$26</f>
        <v>1580.0089500000001</v>
      </c>
      <c r="F101" s="27">
        <f>'Cena na poramnuvanje'!F101*'Sreden kurs'!$D$26</f>
        <v>1357.9069500000001</v>
      </c>
      <c r="G101" s="27">
        <f>'Cena na poramnuvanje'!G101*'Sreden kurs'!$D$26</f>
        <v>1300.5305999999998</v>
      </c>
      <c r="H101" s="27">
        <f>'Cena na poramnuvanje'!H101*'Sreden kurs'!$D$26</f>
        <v>1513.3783500000002</v>
      </c>
      <c r="I101" s="27">
        <f>'Cena na poramnuvanje'!I101*'Sreden kurs'!$D$26</f>
        <v>1365.9273000000001</v>
      </c>
      <c r="J101" s="27">
        <f>'Cena na poramnuvanje'!J101*'Sreden kurs'!$D$26</f>
        <v>1449.2155499999999</v>
      </c>
      <c r="K101" s="27">
        <f>'Cena na poramnuvanje'!K101*'Sreden kurs'!$D$26</f>
        <v>1762.1084440298509</v>
      </c>
      <c r="L101" s="27">
        <f>'Cena na poramnuvanje'!L101*'Sreden kurs'!$D$26</f>
        <v>2046.6337466572338</v>
      </c>
      <c r="M101" s="27">
        <f>'Cena na poramnuvanje'!M101*'Sreden kurs'!$D$26</f>
        <v>1994.9640349018821</v>
      </c>
      <c r="N101" s="27">
        <f>'Cena na poramnuvanje'!N101*'Sreden kurs'!$D$26</f>
        <v>1688.0287281358453</v>
      </c>
      <c r="O101" s="27">
        <f>'Cena na poramnuvanje'!O101*'Sreden kurs'!$D$26</f>
        <v>1179.6084000000001</v>
      </c>
      <c r="P101" s="27">
        <f>'Cena na poramnuvanje'!P101*'Sreden kurs'!$D$26</f>
        <v>0</v>
      </c>
      <c r="Q101" s="27">
        <f>'Cena na poramnuvanje'!Q101*'Sreden kurs'!$D$26</f>
        <v>0</v>
      </c>
      <c r="R101" s="27">
        <f>'Cena na poramnuvanje'!R101*'Sreden kurs'!$D$26</f>
        <v>0</v>
      </c>
      <c r="S101" s="27">
        <f>'Cena na poramnuvanje'!S101*'Sreden kurs'!$D$26</f>
        <v>0</v>
      </c>
      <c r="T101" s="27">
        <f>'Cena na poramnuvanje'!T101*'Sreden kurs'!$D$26</f>
        <v>0</v>
      </c>
      <c r="U101" s="27">
        <f>'Cena na poramnuvanje'!U101*'Sreden kurs'!$D$26</f>
        <v>3827.5578</v>
      </c>
      <c r="V101" s="27">
        <f>'Cena na poramnuvanje'!V101*'Sreden kurs'!$D$26</f>
        <v>4363.6873500000002</v>
      </c>
      <c r="W101" s="27">
        <f>'Cena na poramnuvanje'!W101*'Sreden kurs'!$D$26</f>
        <v>3308.5806607040645</v>
      </c>
      <c r="X101" s="27">
        <f>'Cena na poramnuvanje'!X101*'Sreden kurs'!$D$26</f>
        <v>2793.0602628940255</v>
      </c>
      <c r="Y101" s="27">
        <f>'Cena na poramnuvanje'!Y101*'Sreden kurs'!$D$26</f>
        <v>2224.0833035848309</v>
      </c>
      <c r="Z101" s="27">
        <f>'Cena na poramnuvanje'!Z101*'Sreden kurs'!$D$26</f>
        <v>2537.795481623551</v>
      </c>
      <c r="AA101" s="28">
        <f>'Cena na poramnuvanje'!AA101*'Sreden kurs'!$D$26</f>
        <v>2206.0031301350941</v>
      </c>
    </row>
    <row r="102" spans="2:27" x14ac:dyDescent="0.25">
      <c r="B102" s="63"/>
      <c r="C102" s="6" t="s">
        <v>28</v>
      </c>
      <c r="D102" s="27">
        <f>'Cena na poramnuvanje'!D102*'Sreden kurs'!$D$26</f>
        <v>0</v>
      </c>
      <c r="E102" s="27">
        <f>'Cena na poramnuvanje'!E102*'Sreden kurs'!$D$26</f>
        <v>0</v>
      </c>
      <c r="F102" s="27">
        <f>'Cena na poramnuvanje'!F102*'Sreden kurs'!$D$26</f>
        <v>0</v>
      </c>
      <c r="G102" s="27">
        <f>'Cena na poramnuvanje'!G102*'Sreden kurs'!$D$26</f>
        <v>0</v>
      </c>
      <c r="H102" s="27">
        <f>'Cena na poramnuvanje'!H102*'Sreden kurs'!$D$26</f>
        <v>0</v>
      </c>
      <c r="I102" s="27">
        <f>'Cena na poramnuvanje'!I102*'Sreden kurs'!$D$26</f>
        <v>0</v>
      </c>
      <c r="J102" s="27">
        <f>'Cena na poramnuvanje'!J102*'Sreden kurs'!$D$26</f>
        <v>0</v>
      </c>
      <c r="K102" s="27">
        <f>'Cena na poramnuvanje'!K102*'Sreden kurs'!$D$26</f>
        <v>0</v>
      </c>
      <c r="L102" s="27">
        <f>'Cena na poramnuvanje'!L102*'Sreden kurs'!$D$26</f>
        <v>0</v>
      </c>
      <c r="M102" s="27">
        <f>'Cena na poramnuvanje'!M102*'Sreden kurs'!$D$26</f>
        <v>0</v>
      </c>
      <c r="N102" s="27">
        <f>'Cena na poramnuvanje'!N102*'Sreden kurs'!$D$26</f>
        <v>0</v>
      </c>
      <c r="O102" s="27">
        <f>'Cena na poramnuvanje'!O102*'Sreden kurs'!$D$26</f>
        <v>0</v>
      </c>
      <c r="P102" s="27">
        <f>'Cena na poramnuvanje'!P102*'Sreden kurs'!$D$26</f>
        <v>0</v>
      </c>
      <c r="Q102" s="27">
        <f>'Cena na poramnuvanje'!Q102*'Sreden kurs'!$D$26</f>
        <v>0</v>
      </c>
      <c r="R102" s="27">
        <f>'Cena na poramnuvanje'!R102*'Sreden kurs'!$D$26</f>
        <v>0</v>
      </c>
      <c r="S102" s="27">
        <f>'Cena na poramnuvanje'!S102*'Sreden kurs'!$D$26</f>
        <v>0</v>
      </c>
      <c r="T102" s="27">
        <f>'Cena na poramnuvanje'!T102*'Sreden kurs'!$D$26</f>
        <v>0</v>
      </c>
      <c r="U102" s="27">
        <f>'Cena na poramnuvanje'!U102*'Sreden kurs'!$D$26</f>
        <v>0</v>
      </c>
      <c r="V102" s="27">
        <f>'Cena na poramnuvanje'!V102*'Sreden kurs'!$D$26</f>
        <v>0</v>
      </c>
      <c r="W102" s="27">
        <f>'Cena na poramnuvanje'!W102*'Sreden kurs'!$D$26</f>
        <v>0</v>
      </c>
      <c r="X102" s="27">
        <f>'Cena na poramnuvanje'!X102*'Sreden kurs'!$D$26</f>
        <v>0</v>
      </c>
      <c r="Y102" s="27">
        <f>'Cena na poramnuvanje'!Y102*'Sreden kurs'!$D$26</f>
        <v>0</v>
      </c>
      <c r="Z102" s="27">
        <f>'Cena na poramnuvanje'!Z102*'Sreden kurs'!$D$26</f>
        <v>0</v>
      </c>
      <c r="AA102" s="28">
        <f>'Cena na poramnuvanje'!AA102*'Sreden kurs'!$D$26</f>
        <v>0</v>
      </c>
    </row>
    <row r="103" spans="2:27" ht="15.75" customHeight="1" thickBot="1" x14ac:dyDescent="0.3">
      <c r="B103" s="64"/>
      <c r="C103" s="9" t="s">
        <v>29</v>
      </c>
      <c r="D103" s="29">
        <f>'Cena na poramnuvanje'!D103*'Sreden kurs'!$D$26</f>
        <v>0</v>
      </c>
      <c r="E103" s="29">
        <f>'Cena na poramnuvanje'!E103*'Sreden kurs'!$D$26</f>
        <v>0</v>
      </c>
      <c r="F103" s="29">
        <f>'Cena na poramnuvanje'!F103*'Sreden kurs'!$D$26</f>
        <v>0</v>
      </c>
      <c r="G103" s="29">
        <f>'Cena na poramnuvanje'!G103*'Sreden kurs'!$D$26</f>
        <v>0</v>
      </c>
      <c r="H103" s="29">
        <f>'Cena na poramnuvanje'!H103*'Sreden kurs'!$D$26</f>
        <v>0</v>
      </c>
      <c r="I103" s="29">
        <f>'Cena na poramnuvanje'!I103*'Sreden kurs'!$D$26</f>
        <v>0</v>
      </c>
      <c r="J103" s="29">
        <f>'Cena na poramnuvanje'!J103*'Sreden kurs'!$D$26</f>
        <v>0</v>
      </c>
      <c r="K103" s="29">
        <f>'Cena na poramnuvanje'!K103*'Sreden kurs'!$D$26</f>
        <v>0</v>
      </c>
      <c r="L103" s="29">
        <f>'Cena na poramnuvanje'!L103*'Sreden kurs'!$D$26</f>
        <v>0</v>
      </c>
      <c r="M103" s="29">
        <f>'Cena na poramnuvanje'!M103*'Sreden kurs'!$D$26</f>
        <v>0</v>
      </c>
      <c r="N103" s="29">
        <f>'Cena na poramnuvanje'!N103*'Sreden kurs'!$D$26</f>
        <v>0</v>
      </c>
      <c r="O103" s="29">
        <f>'Cena na poramnuvanje'!O103*'Sreden kurs'!$D$26</f>
        <v>0</v>
      </c>
      <c r="P103" s="29">
        <f>'Cena na poramnuvanje'!P103*'Sreden kurs'!$D$26</f>
        <v>0</v>
      </c>
      <c r="Q103" s="29">
        <f>'Cena na poramnuvanje'!Q103*'Sreden kurs'!$D$26</f>
        <v>0</v>
      </c>
      <c r="R103" s="29">
        <f>'Cena na poramnuvanje'!R103*'Sreden kurs'!$D$26</f>
        <v>0</v>
      </c>
      <c r="S103" s="29">
        <f>'Cena na poramnuvanje'!S103*'Sreden kurs'!$D$26</f>
        <v>0</v>
      </c>
      <c r="T103" s="29">
        <f>'Cena na poramnuvanje'!T103*'Sreden kurs'!$D$26</f>
        <v>0</v>
      </c>
      <c r="U103" s="29">
        <f>'Cena na poramnuvanje'!U103*'Sreden kurs'!$D$26</f>
        <v>0</v>
      </c>
      <c r="V103" s="29">
        <f>'Cena na poramnuvanje'!V103*'Sreden kurs'!$D$26</f>
        <v>0</v>
      </c>
      <c r="W103" s="29">
        <f>'Cena na poramnuvanje'!W103*'Sreden kurs'!$D$26</f>
        <v>0</v>
      </c>
      <c r="X103" s="29">
        <f>'Cena na poramnuvanje'!X103*'Sreden kurs'!$D$26</f>
        <v>0</v>
      </c>
      <c r="Y103" s="29">
        <f>'Cena na poramnuvanje'!Y103*'Sreden kurs'!$D$26</f>
        <v>0</v>
      </c>
      <c r="Z103" s="29">
        <f>'Cena na poramnuvanje'!Z103*'Sreden kurs'!$D$26</f>
        <v>0</v>
      </c>
      <c r="AA103" s="30">
        <f>'Cena na poramnuvanje'!AA103*'Sreden kurs'!$D$26</f>
        <v>0</v>
      </c>
    </row>
    <row r="104" spans="2:27" ht="15.75" thickTop="1" x14ac:dyDescent="0.25">
      <c r="B104" s="62" t="str">
        <f>'Cena na poramnuvanje'!B104:B107</f>
        <v>26.02.2023</v>
      </c>
      <c r="C104" s="6" t="s">
        <v>26</v>
      </c>
      <c r="D104" s="27">
        <f>'Cena na poramnuvanje'!D104*'Sreden kurs'!$D$27</f>
        <v>0</v>
      </c>
      <c r="E104" s="27">
        <f>'Cena na poramnuvanje'!E104*'Sreden kurs'!$D$27</f>
        <v>0</v>
      </c>
      <c r="F104" s="27">
        <f>'Cena na poramnuvanje'!F104*'Sreden kurs'!$D$27</f>
        <v>0</v>
      </c>
      <c r="G104" s="27">
        <f>'Cena na poramnuvanje'!G104*'Sreden kurs'!$D$27</f>
        <v>0</v>
      </c>
      <c r="H104" s="27">
        <f>'Cena na poramnuvanje'!H104*'Sreden kurs'!$D$27</f>
        <v>0</v>
      </c>
      <c r="I104" s="27">
        <f>'Cena na poramnuvanje'!I104*'Sreden kurs'!$D$27</f>
        <v>0</v>
      </c>
      <c r="J104" s="27">
        <f>'Cena na poramnuvanje'!J104*'Sreden kurs'!$D$27</f>
        <v>0</v>
      </c>
      <c r="K104" s="27">
        <f>'Cena na poramnuvanje'!K104*'Sreden kurs'!$D$27</f>
        <v>0</v>
      </c>
      <c r="L104" s="27">
        <f>'Cena na poramnuvanje'!L104*'Sreden kurs'!$D$27</f>
        <v>0</v>
      </c>
      <c r="M104" s="27">
        <f>'Cena na poramnuvanje'!M104*'Sreden kurs'!$D$27</f>
        <v>0</v>
      </c>
      <c r="N104" s="27">
        <f>'Cena na poramnuvanje'!N104*'Sreden kurs'!$D$27</f>
        <v>0</v>
      </c>
      <c r="O104" s="27">
        <f>'Cena na poramnuvanje'!O104*'Sreden kurs'!$D$27</f>
        <v>8878.5274499999996</v>
      </c>
      <c r="P104" s="27">
        <f>'Cena na poramnuvanje'!P104*'Sreden kurs'!$D$27</f>
        <v>0</v>
      </c>
      <c r="Q104" s="27">
        <f>'Cena na poramnuvanje'!Q104*'Sreden kurs'!$D$27</f>
        <v>0</v>
      </c>
      <c r="R104" s="27">
        <f>'Cena na poramnuvanje'!R104*'Sreden kurs'!$D$27</f>
        <v>5246.5428000000002</v>
      </c>
      <c r="S104" s="27">
        <f>'Cena na poramnuvanje'!S104*'Sreden kurs'!$D$27</f>
        <v>0</v>
      </c>
      <c r="T104" s="27">
        <f>'Cena na poramnuvanje'!T104*'Sreden kurs'!$D$27</f>
        <v>0</v>
      </c>
      <c r="U104" s="27">
        <f>'Cena na poramnuvanje'!U104*'Sreden kurs'!$D$27</f>
        <v>0</v>
      </c>
      <c r="V104" s="27">
        <f>'Cena na poramnuvanje'!V104*'Sreden kurs'!$D$27</f>
        <v>0</v>
      </c>
      <c r="W104" s="27">
        <f>'Cena na poramnuvanje'!W104*'Sreden kurs'!$D$27</f>
        <v>0</v>
      </c>
      <c r="X104" s="27">
        <f>'Cena na poramnuvanje'!X104*'Sreden kurs'!$D$27</f>
        <v>0</v>
      </c>
      <c r="Y104" s="27">
        <f>'Cena na poramnuvanje'!Y104*'Sreden kurs'!$D$27</f>
        <v>0</v>
      </c>
      <c r="Z104" s="27">
        <f>'Cena na poramnuvanje'!Z104*'Sreden kurs'!$D$27</f>
        <v>0</v>
      </c>
      <c r="AA104" s="28">
        <f>'Cena na poramnuvanje'!AA104*'Sreden kurs'!$D$27</f>
        <v>0</v>
      </c>
    </row>
    <row r="105" spans="2:27" x14ac:dyDescent="0.25">
      <c r="B105" s="63"/>
      <c r="C105" s="6" t="s">
        <v>27</v>
      </c>
      <c r="D105" s="27">
        <f>'Cena na poramnuvanje'!D105*'Sreden kurs'!$D$27</f>
        <v>3373.4825999999998</v>
      </c>
      <c r="E105" s="27">
        <f>'Cena na poramnuvanje'!E105*'Sreden kurs'!$D$27</f>
        <v>2274.4111864864863</v>
      </c>
      <c r="F105" s="27">
        <f>'Cena na poramnuvanje'!F105*'Sreden kurs'!$D$27</f>
        <v>1928.5857000000001</v>
      </c>
      <c r="G105" s="27">
        <f>'Cena na poramnuvanje'!G105*'Sreden kurs'!$D$27</f>
        <v>1953.8806500000003</v>
      </c>
      <c r="H105" s="27">
        <f>'Cena na poramnuvanje'!H105*'Sreden kurs'!$D$27</f>
        <v>1919.9483999999998</v>
      </c>
      <c r="I105" s="27">
        <f>'Cena na poramnuvanje'!I105*'Sreden kurs'!$D$27</f>
        <v>1947.7111500000001</v>
      </c>
      <c r="J105" s="27">
        <f>'Cena na poramnuvanje'!J105*'Sreden kurs'!$D$27</f>
        <v>1990.2806999999998</v>
      </c>
      <c r="K105" s="27">
        <f>'Cena na poramnuvanje'!K105*'Sreden kurs'!$D$27</f>
        <v>2242.6008885245901</v>
      </c>
      <c r="L105" s="27">
        <f>'Cena na poramnuvanje'!L105*'Sreden kurs'!$D$27</f>
        <v>2309.5036741322419</v>
      </c>
      <c r="M105" s="27">
        <f>'Cena na poramnuvanje'!M105*'Sreden kurs'!$D$27</f>
        <v>2052.7090158580536</v>
      </c>
      <c r="N105" s="27">
        <f>'Cena na poramnuvanje'!N105*'Sreden kurs'!$D$27</f>
        <v>1865.4061640625</v>
      </c>
      <c r="O105" s="27">
        <f>'Cena na poramnuvanje'!O105*'Sreden kurs'!$D$27</f>
        <v>0</v>
      </c>
      <c r="P105" s="27">
        <f>'Cena na poramnuvanje'!P105*'Sreden kurs'!$D$27</f>
        <v>1982.5634171950765</v>
      </c>
      <c r="Q105" s="27">
        <f>'Cena na poramnuvanje'!Q105*'Sreden kurs'!$D$27</f>
        <v>1117.29645</v>
      </c>
      <c r="R105" s="27">
        <f>'Cena na poramnuvanje'!R105*'Sreden kurs'!$D$27</f>
        <v>0</v>
      </c>
      <c r="S105" s="27">
        <f>'Cena na poramnuvanje'!S105*'Sreden kurs'!$D$27</f>
        <v>1920.6411877076414</v>
      </c>
      <c r="T105" s="27">
        <f>'Cena na poramnuvanje'!T105*'Sreden kurs'!$D$27</f>
        <v>2179.0609560777957</v>
      </c>
      <c r="U105" s="27">
        <f>'Cena na poramnuvanje'!U105*'Sreden kurs'!$D$27</f>
        <v>2642.7222277397263</v>
      </c>
      <c r="V105" s="27">
        <f>'Cena na poramnuvanje'!V105*'Sreden kurs'!$D$27</f>
        <v>2986.4954780334724</v>
      </c>
      <c r="W105" s="27">
        <f>'Cena na poramnuvanje'!W105*'Sreden kurs'!$D$27</f>
        <v>3427.0570267326734</v>
      </c>
      <c r="X105" s="27">
        <f>'Cena na poramnuvanje'!X105*'Sreden kurs'!$D$27</f>
        <v>3137.1737216560505</v>
      </c>
      <c r="Y105" s="27">
        <f>'Cena na poramnuvanje'!Y105*'Sreden kurs'!$D$27</f>
        <v>3035.4730415420022</v>
      </c>
      <c r="Z105" s="27">
        <f>'Cena na poramnuvanje'!Z105*'Sreden kurs'!$D$27</f>
        <v>2969.1290436568593</v>
      </c>
      <c r="AA105" s="28">
        <f>'Cena na poramnuvanje'!AA105*'Sreden kurs'!$D$27</f>
        <v>2470.2678000000001</v>
      </c>
    </row>
    <row r="106" spans="2:27" x14ac:dyDescent="0.25">
      <c r="B106" s="63"/>
      <c r="C106" s="6" t="s">
        <v>28</v>
      </c>
      <c r="D106" s="27">
        <f>'Cena na poramnuvanje'!D106*'Sreden kurs'!$D$27</f>
        <v>0</v>
      </c>
      <c r="E106" s="27">
        <f>'Cena na poramnuvanje'!E106*'Sreden kurs'!$D$27</f>
        <v>0</v>
      </c>
      <c r="F106" s="27">
        <f>'Cena na poramnuvanje'!F106*'Sreden kurs'!$D$27</f>
        <v>0</v>
      </c>
      <c r="G106" s="27">
        <f>'Cena na poramnuvanje'!G106*'Sreden kurs'!$D$27</f>
        <v>0</v>
      </c>
      <c r="H106" s="27">
        <f>'Cena na poramnuvanje'!H106*'Sreden kurs'!$D$27</f>
        <v>0</v>
      </c>
      <c r="I106" s="27">
        <f>'Cena na poramnuvanje'!I106*'Sreden kurs'!$D$27</f>
        <v>0</v>
      </c>
      <c r="J106" s="27">
        <f>'Cena na poramnuvanje'!J106*'Sreden kurs'!$D$27</f>
        <v>0</v>
      </c>
      <c r="K106" s="27">
        <f>'Cena na poramnuvanje'!K106*'Sreden kurs'!$D$27</f>
        <v>0</v>
      </c>
      <c r="L106" s="27">
        <f>'Cena na poramnuvanje'!L106*'Sreden kurs'!$D$27</f>
        <v>0</v>
      </c>
      <c r="M106" s="27">
        <f>'Cena na poramnuvanje'!M106*'Sreden kurs'!$D$27</f>
        <v>0</v>
      </c>
      <c r="N106" s="27">
        <f>'Cena na poramnuvanje'!N106*'Sreden kurs'!$D$27</f>
        <v>0</v>
      </c>
      <c r="O106" s="27">
        <f>'Cena na poramnuvanje'!O106*'Sreden kurs'!$D$27</f>
        <v>0</v>
      </c>
      <c r="P106" s="27">
        <f>'Cena na poramnuvanje'!P106*'Sreden kurs'!$D$27</f>
        <v>0</v>
      </c>
      <c r="Q106" s="27">
        <f>'Cena na poramnuvanje'!Q106*'Sreden kurs'!$D$27</f>
        <v>0</v>
      </c>
      <c r="R106" s="27">
        <f>'Cena na poramnuvanje'!R106*'Sreden kurs'!$D$27</f>
        <v>0</v>
      </c>
      <c r="S106" s="27">
        <f>'Cena na poramnuvanje'!S106*'Sreden kurs'!$D$27</f>
        <v>0</v>
      </c>
      <c r="T106" s="27">
        <f>'Cena na poramnuvanje'!T106*'Sreden kurs'!$D$27</f>
        <v>0</v>
      </c>
      <c r="U106" s="27">
        <f>'Cena na poramnuvanje'!U106*'Sreden kurs'!$D$27</f>
        <v>0</v>
      </c>
      <c r="V106" s="27">
        <f>'Cena na poramnuvanje'!V106*'Sreden kurs'!$D$27</f>
        <v>0</v>
      </c>
      <c r="W106" s="27">
        <f>'Cena na poramnuvanje'!W106*'Sreden kurs'!$D$27</f>
        <v>0</v>
      </c>
      <c r="X106" s="27">
        <f>'Cena na poramnuvanje'!X106*'Sreden kurs'!$D$27</f>
        <v>0</v>
      </c>
      <c r="Y106" s="27">
        <f>'Cena na poramnuvanje'!Y106*'Sreden kurs'!$D$27</f>
        <v>0</v>
      </c>
      <c r="Z106" s="27">
        <f>'Cena na poramnuvanje'!Z106*'Sreden kurs'!$D$27</f>
        <v>0</v>
      </c>
      <c r="AA106" s="28">
        <f>'Cena na poramnuvanje'!AA106*'Sreden kurs'!$D$27</f>
        <v>0</v>
      </c>
    </row>
    <row r="107" spans="2:27" ht="20.25" customHeight="1" thickBot="1" x14ac:dyDescent="0.3">
      <c r="B107" s="64"/>
      <c r="C107" s="9" t="s">
        <v>29</v>
      </c>
      <c r="D107" s="29">
        <f>'Cena na poramnuvanje'!D107*'Sreden kurs'!$D$27</f>
        <v>0</v>
      </c>
      <c r="E107" s="29">
        <f>'Cena na poramnuvanje'!E107*'Sreden kurs'!$D$27</f>
        <v>0</v>
      </c>
      <c r="F107" s="29">
        <f>'Cena na poramnuvanje'!F107*'Sreden kurs'!$D$27</f>
        <v>0</v>
      </c>
      <c r="G107" s="29">
        <f>'Cena na poramnuvanje'!G107*'Sreden kurs'!$D$27</f>
        <v>0</v>
      </c>
      <c r="H107" s="29">
        <f>'Cena na poramnuvanje'!H107*'Sreden kurs'!$D$27</f>
        <v>0</v>
      </c>
      <c r="I107" s="29">
        <f>'Cena na poramnuvanje'!I107*'Sreden kurs'!$D$27</f>
        <v>0</v>
      </c>
      <c r="J107" s="29">
        <f>'Cena na poramnuvanje'!J107*'Sreden kurs'!$D$27</f>
        <v>0</v>
      </c>
      <c r="K107" s="29">
        <f>'Cena na poramnuvanje'!K107*'Sreden kurs'!$D$27</f>
        <v>0</v>
      </c>
      <c r="L107" s="29">
        <f>'Cena na poramnuvanje'!L107*'Sreden kurs'!$D$27</f>
        <v>0</v>
      </c>
      <c r="M107" s="29">
        <f>'Cena na poramnuvanje'!M107*'Sreden kurs'!$D$27</f>
        <v>0</v>
      </c>
      <c r="N107" s="29">
        <f>'Cena na poramnuvanje'!N107*'Sreden kurs'!$D$27</f>
        <v>0</v>
      </c>
      <c r="O107" s="29">
        <f>'Cena na poramnuvanje'!O107*'Sreden kurs'!$D$27</f>
        <v>0</v>
      </c>
      <c r="P107" s="29">
        <f>'Cena na poramnuvanje'!P107*'Sreden kurs'!$D$27</f>
        <v>0</v>
      </c>
      <c r="Q107" s="29">
        <f>'Cena na poramnuvanje'!Q107*'Sreden kurs'!$D$27</f>
        <v>0</v>
      </c>
      <c r="R107" s="29">
        <f>'Cena na poramnuvanje'!R107*'Sreden kurs'!$D$27</f>
        <v>0</v>
      </c>
      <c r="S107" s="29">
        <f>'Cena na poramnuvanje'!S107*'Sreden kurs'!$D$27</f>
        <v>0</v>
      </c>
      <c r="T107" s="29">
        <f>'Cena na poramnuvanje'!T107*'Sreden kurs'!$D$27</f>
        <v>0</v>
      </c>
      <c r="U107" s="29">
        <f>'Cena na poramnuvanje'!U107*'Sreden kurs'!$D$27</f>
        <v>0</v>
      </c>
      <c r="V107" s="29">
        <f>'Cena na poramnuvanje'!V107*'Sreden kurs'!$D$27</f>
        <v>0</v>
      </c>
      <c r="W107" s="29">
        <f>'Cena na poramnuvanje'!W107*'Sreden kurs'!$D$27</f>
        <v>0</v>
      </c>
      <c r="X107" s="29">
        <f>'Cena na poramnuvanje'!X107*'Sreden kurs'!$D$27</f>
        <v>0</v>
      </c>
      <c r="Y107" s="29">
        <f>'Cena na poramnuvanje'!Y107*'Sreden kurs'!$D$27</f>
        <v>0</v>
      </c>
      <c r="Z107" s="29">
        <f>'Cena na poramnuvanje'!Z107*'Sreden kurs'!$D$27</f>
        <v>0</v>
      </c>
      <c r="AA107" s="30">
        <f>'Cena na poramnuvanje'!AA107*'Sreden kurs'!$D$27</f>
        <v>0</v>
      </c>
    </row>
    <row r="108" spans="2:27" ht="15.75" thickTop="1" x14ac:dyDescent="0.25">
      <c r="B108" s="62" t="str">
        <f>'Cena na poramnuvanje'!B108:B111</f>
        <v>27.02.2023</v>
      </c>
      <c r="C108" s="6" t="s">
        <v>26</v>
      </c>
      <c r="D108" s="27">
        <f>'Cena na poramnuvanje'!D108*'Sreden kurs'!$D$28</f>
        <v>0</v>
      </c>
      <c r="E108" s="27">
        <f>'Cena na poramnuvanje'!E108*'Sreden kurs'!$D$28</f>
        <v>0</v>
      </c>
      <c r="F108" s="27">
        <f>'Cena na poramnuvanje'!F108*'Sreden kurs'!$D$28</f>
        <v>0</v>
      </c>
      <c r="G108" s="27">
        <f>'Cena na poramnuvanje'!G108*'Sreden kurs'!$D$28</f>
        <v>0</v>
      </c>
      <c r="H108" s="27">
        <f>'Cena na poramnuvanje'!H108*'Sreden kurs'!$D$28</f>
        <v>0</v>
      </c>
      <c r="I108" s="27">
        <f>'Cena na poramnuvanje'!I108*'Sreden kurs'!$D$28</f>
        <v>0</v>
      </c>
      <c r="J108" s="27">
        <f>'Cena na poramnuvanje'!J108*'Sreden kurs'!$D$28</f>
        <v>0</v>
      </c>
      <c r="K108" s="27">
        <f>'Cena na poramnuvanje'!K108*'Sreden kurs'!$D$28</f>
        <v>0</v>
      </c>
      <c r="L108" s="27">
        <f>'Cena na poramnuvanje'!L108*'Sreden kurs'!$D$28</f>
        <v>0</v>
      </c>
      <c r="M108" s="27">
        <f>'Cena na poramnuvanje'!M108*'Sreden kurs'!$D$28</f>
        <v>0</v>
      </c>
      <c r="N108" s="27">
        <f>'Cena na poramnuvanje'!N108*'Sreden kurs'!$D$28</f>
        <v>0</v>
      </c>
      <c r="O108" s="27">
        <f>'Cena na poramnuvanje'!O108*'Sreden kurs'!$D$28</f>
        <v>0</v>
      </c>
      <c r="P108" s="27">
        <f>'Cena na poramnuvanje'!P108*'Sreden kurs'!$D$28</f>
        <v>0</v>
      </c>
      <c r="Q108" s="27">
        <f>'Cena na poramnuvanje'!Q108*'Sreden kurs'!$D$28</f>
        <v>0</v>
      </c>
      <c r="R108" s="27">
        <f>'Cena na poramnuvanje'!R108*'Sreden kurs'!$D$28</f>
        <v>0</v>
      </c>
      <c r="S108" s="27">
        <f>'Cena na poramnuvanje'!S108*'Sreden kurs'!$D$28</f>
        <v>0</v>
      </c>
      <c r="T108" s="27">
        <f>'Cena na poramnuvanje'!T108*'Sreden kurs'!$D$28</f>
        <v>0</v>
      </c>
      <c r="U108" s="27">
        <f>'Cena na poramnuvanje'!U108*'Sreden kurs'!$D$28</f>
        <v>0</v>
      </c>
      <c r="V108" s="27">
        <f>'Cena na poramnuvanje'!V108*'Sreden kurs'!$D$28</f>
        <v>0</v>
      </c>
      <c r="W108" s="27">
        <f>'Cena na poramnuvanje'!W108*'Sreden kurs'!$D$28</f>
        <v>0</v>
      </c>
      <c r="X108" s="27">
        <f>'Cena na poramnuvanje'!X108*'Sreden kurs'!$D$28</f>
        <v>0</v>
      </c>
      <c r="Y108" s="27">
        <f>'Cena na poramnuvanje'!Y108*'Sreden kurs'!$D$28</f>
        <v>0</v>
      </c>
      <c r="Z108" s="27">
        <f>'Cena na poramnuvanje'!Z108*'Sreden kurs'!$D$28</f>
        <v>0</v>
      </c>
      <c r="AA108" s="28">
        <f>'Cena na poramnuvanje'!AA108*'Sreden kurs'!$D$28</f>
        <v>13831.402050000001</v>
      </c>
    </row>
    <row r="109" spans="2:27" x14ac:dyDescent="0.25">
      <c r="B109" s="63"/>
      <c r="C109" s="6" t="s">
        <v>27</v>
      </c>
      <c r="D109" s="27">
        <f>'Cena na poramnuvanje'!D109*'Sreden kurs'!$D$28</f>
        <v>2282.7150000000001</v>
      </c>
      <c r="E109" s="27">
        <f>'Cena na poramnuvanje'!E109*'Sreden kurs'!$D$28</f>
        <v>2428.3152</v>
      </c>
      <c r="F109" s="27">
        <f>'Cena na poramnuvanje'!F109*'Sreden kurs'!$D$28</f>
        <v>2385.7456500000003</v>
      </c>
      <c r="G109" s="27">
        <f>'Cena na poramnuvanje'!G109*'Sreden kurs'!$D$28</f>
        <v>2323.4336999999996</v>
      </c>
      <c r="H109" s="27">
        <f>'Cena na poramnuvanje'!H109*'Sreden kurs'!$D$28</f>
        <v>2231.5081500000001</v>
      </c>
      <c r="I109" s="27">
        <f>'Cena na poramnuvanje'!I109*'Sreden kurs'!$D$28</f>
        <v>2597.3595</v>
      </c>
      <c r="J109" s="27">
        <f>'Cena na poramnuvanje'!J109*'Sreden kurs'!$D$28</f>
        <v>3046.4991</v>
      </c>
      <c r="K109" s="27">
        <f>'Cena na poramnuvanje'!K109*'Sreden kurs'!$D$28</f>
        <v>3853.9444623046879</v>
      </c>
      <c r="L109" s="27">
        <f>'Cena na poramnuvanje'!L109*'Sreden kurs'!$D$28</f>
        <v>3849.1399159514731</v>
      </c>
      <c r="M109" s="27">
        <f>'Cena na poramnuvanje'!M109*'Sreden kurs'!$D$28</f>
        <v>3152.845598327759</v>
      </c>
      <c r="N109" s="27">
        <f>'Cena na poramnuvanje'!N109*'Sreden kurs'!$D$28</f>
        <v>3214.8521721024263</v>
      </c>
      <c r="O109" s="27">
        <f>'Cena na poramnuvanje'!O109*'Sreden kurs'!$D$28</f>
        <v>2656.2848803033621</v>
      </c>
      <c r="P109" s="27">
        <f>'Cena na poramnuvanje'!P109*'Sreden kurs'!$D$28</f>
        <v>2580.5991713620938</v>
      </c>
      <c r="Q109" s="27">
        <f>'Cena na poramnuvanje'!Q109*'Sreden kurs'!$D$28</f>
        <v>2508.1541386363638</v>
      </c>
      <c r="R109" s="27">
        <f>'Cena na poramnuvanje'!R109*'Sreden kurs'!$D$28</f>
        <v>2437.0758899999996</v>
      </c>
      <c r="S109" s="27">
        <f>'Cena na poramnuvanje'!S109*'Sreden kurs'!$D$28</f>
        <v>4070.0191500000001</v>
      </c>
      <c r="T109" s="27">
        <f>'Cena na poramnuvanje'!T109*'Sreden kurs'!$D$28</f>
        <v>3355.3137478734257</v>
      </c>
      <c r="U109" s="27">
        <f>'Cena na poramnuvanje'!U109*'Sreden kurs'!$D$28</f>
        <v>5249.6275500000002</v>
      </c>
      <c r="V109" s="27">
        <f>'Cena na poramnuvanje'!V109*'Sreden kurs'!$D$28</f>
        <v>5861.0249999999987</v>
      </c>
      <c r="W109" s="27">
        <f>'Cena na poramnuvanje'!W109*'Sreden kurs'!$D$28</f>
        <v>6107.1880499999997</v>
      </c>
      <c r="X109" s="27">
        <f>'Cena na poramnuvanje'!X109*'Sreden kurs'!$D$28</f>
        <v>5382.8887500000001</v>
      </c>
      <c r="Y109" s="27">
        <f>'Cena na poramnuvanje'!Y109*'Sreden kurs'!$D$28</f>
        <v>4944.8542500000003</v>
      </c>
      <c r="Z109" s="27">
        <f>'Cena na poramnuvanje'!Z109*'Sreden kurs'!$D$28</f>
        <v>4733.8573500000002</v>
      </c>
      <c r="AA109" s="28">
        <f>'Cena na poramnuvanje'!AA109*'Sreden kurs'!$D$28</f>
        <v>0</v>
      </c>
    </row>
    <row r="110" spans="2:27" x14ac:dyDescent="0.25">
      <c r="B110" s="63"/>
      <c r="C110" s="6" t="s">
        <v>28</v>
      </c>
      <c r="D110" s="27">
        <f>'Cena na poramnuvanje'!D110*'Sreden kurs'!$D$28</f>
        <v>0</v>
      </c>
      <c r="E110" s="27">
        <f>'Cena na poramnuvanje'!E110*'Sreden kurs'!$D$28</f>
        <v>0</v>
      </c>
      <c r="F110" s="27">
        <f>'Cena na poramnuvanje'!F110*'Sreden kurs'!$D$28</f>
        <v>0</v>
      </c>
      <c r="G110" s="27">
        <f>'Cena na poramnuvanje'!G110*'Sreden kurs'!$D$28</f>
        <v>0</v>
      </c>
      <c r="H110" s="27">
        <f>'Cena na poramnuvanje'!H110*'Sreden kurs'!$D$28</f>
        <v>0</v>
      </c>
      <c r="I110" s="27">
        <f>'Cena na poramnuvanje'!I110*'Sreden kurs'!$D$28</f>
        <v>0</v>
      </c>
      <c r="J110" s="27">
        <f>'Cena na poramnuvanje'!J110*'Sreden kurs'!$D$28</f>
        <v>0</v>
      </c>
      <c r="K110" s="27">
        <f>'Cena na poramnuvanje'!K110*'Sreden kurs'!$D$28</f>
        <v>0</v>
      </c>
      <c r="L110" s="27">
        <f>'Cena na poramnuvanje'!L110*'Sreden kurs'!$D$28</f>
        <v>0</v>
      </c>
      <c r="M110" s="27">
        <f>'Cena na poramnuvanje'!M110*'Sreden kurs'!$D$28</f>
        <v>0</v>
      </c>
      <c r="N110" s="27">
        <f>'Cena na poramnuvanje'!N110*'Sreden kurs'!$D$28</f>
        <v>0</v>
      </c>
      <c r="O110" s="27">
        <f>'Cena na poramnuvanje'!O110*'Sreden kurs'!$D$28</f>
        <v>0</v>
      </c>
      <c r="P110" s="27">
        <f>'Cena na poramnuvanje'!P110*'Sreden kurs'!$D$28</f>
        <v>0</v>
      </c>
      <c r="Q110" s="27">
        <f>'Cena na poramnuvanje'!Q110*'Sreden kurs'!$D$28</f>
        <v>0</v>
      </c>
      <c r="R110" s="27">
        <f>'Cena na poramnuvanje'!R110*'Sreden kurs'!$D$28</f>
        <v>0</v>
      </c>
      <c r="S110" s="27">
        <f>'Cena na poramnuvanje'!S110*'Sreden kurs'!$D$28</f>
        <v>0</v>
      </c>
      <c r="T110" s="27">
        <f>'Cena na poramnuvanje'!T110*'Sreden kurs'!$D$28</f>
        <v>0</v>
      </c>
      <c r="U110" s="27">
        <f>'Cena na poramnuvanje'!U110*'Sreden kurs'!$D$28</f>
        <v>0</v>
      </c>
      <c r="V110" s="27">
        <f>'Cena na poramnuvanje'!V110*'Sreden kurs'!$D$28</f>
        <v>0</v>
      </c>
      <c r="W110" s="27">
        <f>'Cena na poramnuvanje'!W110*'Sreden kurs'!$D$28</f>
        <v>0</v>
      </c>
      <c r="X110" s="27">
        <f>'Cena na poramnuvanje'!X110*'Sreden kurs'!$D$28</f>
        <v>0</v>
      </c>
      <c r="Y110" s="27">
        <f>'Cena na poramnuvanje'!Y110*'Sreden kurs'!$D$28</f>
        <v>0</v>
      </c>
      <c r="Z110" s="27">
        <f>'Cena na poramnuvanje'!Z110*'Sreden kurs'!$D$28</f>
        <v>0</v>
      </c>
      <c r="AA110" s="28">
        <f>'Cena na poramnuvanje'!AA110*'Sreden kurs'!$D$28</f>
        <v>0</v>
      </c>
    </row>
    <row r="111" spans="2:27" ht="15.75" thickBot="1" x14ac:dyDescent="0.3">
      <c r="B111" s="64"/>
      <c r="C111" s="9" t="s">
        <v>29</v>
      </c>
      <c r="D111" s="29">
        <f>'Cena na poramnuvanje'!D111*'Sreden kurs'!$D$28</f>
        <v>0</v>
      </c>
      <c r="E111" s="29">
        <f>'Cena na poramnuvanje'!E111*'Sreden kurs'!$D$28</f>
        <v>0</v>
      </c>
      <c r="F111" s="29">
        <f>'Cena na poramnuvanje'!F111*'Sreden kurs'!$D$28</f>
        <v>0</v>
      </c>
      <c r="G111" s="29">
        <f>'Cena na poramnuvanje'!G111*'Sreden kurs'!$D$28</f>
        <v>0</v>
      </c>
      <c r="H111" s="29">
        <f>'Cena na poramnuvanje'!H111*'Sreden kurs'!$D$28</f>
        <v>0</v>
      </c>
      <c r="I111" s="29">
        <f>'Cena na poramnuvanje'!I111*'Sreden kurs'!$D$28</f>
        <v>0</v>
      </c>
      <c r="J111" s="29">
        <f>'Cena na poramnuvanje'!J111*'Sreden kurs'!$D$28</f>
        <v>0</v>
      </c>
      <c r="K111" s="29">
        <f>'Cena na poramnuvanje'!K111*'Sreden kurs'!$D$28</f>
        <v>0</v>
      </c>
      <c r="L111" s="29">
        <f>'Cena na poramnuvanje'!L111*'Sreden kurs'!$D$28</f>
        <v>0</v>
      </c>
      <c r="M111" s="29">
        <f>'Cena na poramnuvanje'!M111*'Sreden kurs'!$D$28</f>
        <v>0</v>
      </c>
      <c r="N111" s="29">
        <f>'Cena na poramnuvanje'!N111*'Sreden kurs'!$D$28</f>
        <v>0</v>
      </c>
      <c r="O111" s="29">
        <f>'Cena na poramnuvanje'!O111*'Sreden kurs'!$D$28</f>
        <v>0</v>
      </c>
      <c r="P111" s="29">
        <f>'Cena na poramnuvanje'!P111*'Sreden kurs'!$D$28</f>
        <v>0</v>
      </c>
      <c r="Q111" s="29">
        <f>'Cena na poramnuvanje'!Q111*'Sreden kurs'!$D$28</f>
        <v>0</v>
      </c>
      <c r="R111" s="29">
        <f>'Cena na poramnuvanje'!R111*'Sreden kurs'!$D$28</f>
        <v>0</v>
      </c>
      <c r="S111" s="29">
        <f>'Cena na poramnuvanje'!S111*'Sreden kurs'!$D$28</f>
        <v>0</v>
      </c>
      <c r="T111" s="29">
        <f>'Cena na poramnuvanje'!T111*'Sreden kurs'!$D$28</f>
        <v>0</v>
      </c>
      <c r="U111" s="29">
        <f>'Cena na poramnuvanje'!U111*'Sreden kurs'!$D$28</f>
        <v>0</v>
      </c>
      <c r="V111" s="29">
        <f>'Cena na poramnuvanje'!V111*'Sreden kurs'!$D$28</f>
        <v>0</v>
      </c>
      <c r="W111" s="29">
        <f>'Cena na poramnuvanje'!W111*'Sreden kurs'!$D$28</f>
        <v>0</v>
      </c>
      <c r="X111" s="29">
        <f>'Cena na poramnuvanje'!X111*'Sreden kurs'!$D$28</f>
        <v>0</v>
      </c>
      <c r="Y111" s="29">
        <f>'Cena na poramnuvanje'!Y111*'Sreden kurs'!$D$28</f>
        <v>0</v>
      </c>
      <c r="Z111" s="29">
        <f>'Cena na poramnuvanje'!Z111*'Sreden kurs'!$D$28</f>
        <v>0</v>
      </c>
      <c r="AA111" s="30">
        <f>'Cena na poramnuvanje'!AA111*'Sreden kurs'!$D$28</f>
        <v>0</v>
      </c>
    </row>
    <row r="112" spans="2:27" ht="15.75" thickTop="1" x14ac:dyDescent="0.25">
      <c r="B112" s="62" t="str">
        <f>'Cena na poramnuvanje'!B112:B115</f>
        <v>28.02.2023</v>
      </c>
      <c r="C112" s="6" t="s">
        <v>26</v>
      </c>
      <c r="D112" s="27">
        <f>'Cena na poramnuvanje'!D112*'Sreden kurs'!$D$29</f>
        <v>12400.694999999998</v>
      </c>
      <c r="E112" s="27">
        <f>'Cena na poramnuvanje'!E112*'Sreden kurs'!$D$29</f>
        <v>0</v>
      </c>
      <c r="F112" s="27">
        <f>'Cena na poramnuvanje'!F112*'Sreden kurs'!$D$29</f>
        <v>0</v>
      </c>
      <c r="G112" s="27">
        <f>'Cena na poramnuvanje'!G112*'Sreden kurs'!$D$29</f>
        <v>0</v>
      </c>
      <c r="H112" s="27">
        <f>'Cena na poramnuvanje'!H112*'Sreden kurs'!$D$29</f>
        <v>0</v>
      </c>
      <c r="I112" s="27">
        <f>'Cena na poramnuvanje'!I112*'Sreden kurs'!$D$29</f>
        <v>0</v>
      </c>
      <c r="J112" s="27">
        <f>'Cena na poramnuvanje'!J112*'Sreden kurs'!$D$29</f>
        <v>13756.53660656763</v>
      </c>
      <c r="K112" s="27">
        <f>'Cena na poramnuvanje'!K112*'Sreden kurs'!$D$29</f>
        <v>14825.009761576355</v>
      </c>
      <c r="L112" s="27">
        <f>'Cena na poramnuvanje'!L112*'Sreden kurs'!$D$29</f>
        <v>15105.446856329701</v>
      </c>
      <c r="M112" s="27">
        <f>'Cena na poramnuvanje'!M112*'Sreden kurs'!$D$29</f>
        <v>12447.264551973514</v>
      </c>
      <c r="N112" s="27">
        <f>'Cena na poramnuvanje'!N112*'Sreden kurs'!$D$29</f>
        <v>11733.795954905196</v>
      </c>
      <c r="O112" s="27">
        <f>'Cena na poramnuvanje'!O112*'Sreden kurs'!$D$29</f>
        <v>10817.210063414635</v>
      </c>
      <c r="P112" s="27">
        <f>'Cena na poramnuvanje'!P112*'Sreden kurs'!$D$29</f>
        <v>11310.610939044431</v>
      </c>
      <c r="Q112" s="27">
        <f>'Cena na poramnuvanje'!Q112*'Sreden kurs'!$D$29</f>
        <v>10974.152362499999</v>
      </c>
      <c r="R112" s="27">
        <f>'Cena na poramnuvanje'!R112*'Sreden kurs'!$D$29</f>
        <v>11935.60795988372</v>
      </c>
      <c r="S112" s="27">
        <f>'Cena na poramnuvanje'!S112*'Sreden kurs'!$D$29</f>
        <v>13643.849249999999</v>
      </c>
      <c r="T112" s="27">
        <f>'Cena na poramnuvanje'!T112*'Sreden kurs'!$D$29</f>
        <v>14326.812900000001</v>
      </c>
      <c r="U112" s="27">
        <f>'Cena na poramnuvanje'!U112*'Sreden kurs'!$D$29</f>
        <v>14750.511565398334</v>
      </c>
      <c r="V112" s="27">
        <f>'Cena na poramnuvanje'!V112*'Sreden kurs'!$D$29</f>
        <v>15546.432764634146</v>
      </c>
      <c r="W112" s="27">
        <f>'Cena na poramnuvanje'!W112*'Sreden kurs'!$D$29</f>
        <v>15909.292297854074</v>
      </c>
      <c r="X112" s="27">
        <f>'Cena na poramnuvanje'!X112*'Sreden kurs'!$D$29</f>
        <v>16164.70695</v>
      </c>
      <c r="Y112" s="27">
        <f>'Cena na poramnuvanje'!Y112*'Sreden kurs'!$D$29</f>
        <v>14761.762650000002</v>
      </c>
      <c r="Z112" s="27">
        <f>'Cena na poramnuvanje'!Z112*'Sreden kurs'!$D$29</f>
        <v>13008.954000798043</v>
      </c>
      <c r="AA112" s="28">
        <f>'Cena na poramnuvanje'!AA112*'Sreden kurs'!$D$29</f>
        <v>11547.298912499999</v>
      </c>
    </row>
    <row r="113" spans="2:27" x14ac:dyDescent="0.25">
      <c r="B113" s="63"/>
      <c r="C113" s="6" t="s">
        <v>27</v>
      </c>
      <c r="D113" s="27">
        <f>'Cena na poramnuvanje'!D113*'Sreden kurs'!$D$29</f>
        <v>0</v>
      </c>
      <c r="E113" s="27">
        <f>'Cena na poramnuvanje'!E113*'Sreden kurs'!$D$29</f>
        <v>2353.6642499999998</v>
      </c>
      <c r="F113" s="27">
        <f>'Cena na poramnuvanje'!F113*'Sreden kurs'!$D$29</f>
        <v>2355.5151000000001</v>
      </c>
      <c r="G113" s="27">
        <f>'Cena na poramnuvanje'!G113*'Sreden kurs'!$D$29</f>
        <v>0</v>
      </c>
      <c r="H113" s="27">
        <f>'Cena na poramnuvanje'!H113*'Sreden kurs'!$D$29</f>
        <v>0</v>
      </c>
      <c r="I113" s="27">
        <f>'Cena na poramnuvanje'!I113*'Sreden kurs'!$D$29</f>
        <v>4347.6466499999997</v>
      </c>
      <c r="J113" s="27">
        <f>'Cena na poramnuvanje'!J113*'Sreden kurs'!$D$29</f>
        <v>0</v>
      </c>
      <c r="K113" s="27">
        <f>'Cena na poramnuvanje'!K113*'Sreden kurs'!$D$29</f>
        <v>0</v>
      </c>
      <c r="L113" s="27">
        <f>'Cena na poramnuvanje'!L113*'Sreden kurs'!$D$29</f>
        <v>0</v>
      </c>
      <c r="M113" s="27">
        <f>'Cena na poramnuvanje'!M113*'Sreden kurs'!$D$29</f>
        <v>0</v>
      </c>
      <c r="N113" s="27">
        <f>'Cena na poramnuvanje'!N113*'Sreden kurs'!$D$29</f>
        <v>0</v>
      </c>
      <c r="O113" s="27">
        <f>'Cena na poramnuvanje'!O113*'Sreden kurs'!$D$29</f>
        <v>0</v>
      </c>
      <c r="P113" s="27">
        <f>'Cena na poramnuvanje'!P113*'Sreden kurs'!$D$29</f>
        <v>0</v>
      </c>
      <c r="Q113" s="27">
        <f>'Cena na poramnuvanje'!Q113*'Sreden kurs'!$D$29</f>
        <v>0</v>
      </c>
      <c r="R113" s="27">
        <f>'Cena na poramnuvanje'!R113*'Sreden kurs'!$D$29</f>
        <v>0</v>
      </c>
      <c r="S113" s="27">
        <f>'Cena na poramnuvanje'!S113*'Sreden kurs'!$D$29</f>
        <v>0</v>
      </c>
      <c r="T113" s="27">
        <f>'Cena na poramnuvanje'!T113*'Sreden kurs'!$D$29</f>
        <v>0</v>
      </c>
      <c r="U113" s="27">
        <f>'Cena na poramnuvanje'!U113*'Sreden kurs'!$D$29</f>
        <v>0</v>
      </c>
      <c r="V113" s="27">
        <f>'Cena na poramnuvanje'!V113*'Sreden kurs'!$D$29</f>
        <v>0</v>
      </c>
      <c r="W113" s="27">
        <f>'Cena na poramnuvanje'!W113*'Sreden kurs'!$D$29</f>
        <v>0</v>
      </c>
      <c r="X113" s="27">
        <f>'Cena na poramnuvanje'!X113*'Sreden kurs'!$D$29</f>
        <v>0</v>
      </c>
      <c r="Y113" s="27">
        <f>'Cena na poramnuvanje'!Y113*'Sreden kurs'!$D$29</f>
        <v>0</v>
      </c>
      <c r="Z113" s="27">
        <f>'Cena na poramnuvanje'!Z113*'Sreden kurs'!$D$29</f>
        <v>0</v>
      </c>
      <c r="AA113" s="28">
        <f>'Cena na poramnuvanje'!AA113*'Sreden kurs'!$D$29</f>
        <v>0</v>
      </c>
    </row>
    <row r="114" spans="2:27" x14ac:dyDescent="0.25">
      <c r="B114" s="63"/>
      <c r="C114" s="6" t="s">
        <v>28</v>
      </c>
      <c r="D114" s="27">
        <f>'Cena na poramnuvanje'!D114*'Sreden kurs'!$D$29</f>
        <v>0</v>
      </c>
      <c r="E114" s="27">
        <f>'Cena na poramnuvanje'!E114*'Sreden kurs'!$D$29</f>
        <v>0</v>
      </c>
      <c r="F114" s="27">
        <f>'Cena na poramnuvanje'!F114*'Sreden kurs'!$D$29</f>
        <v>0</v>
      </c>
      <c r="G114" s="27">
        <f>'Cena na poramnuvanje'!G114*'Sreden kurs'!$D$29</f>
        <v>3907.14435</v>
      </c>
      <c r="H114" s="27">
        <f>'Cena na poramnuvanje'!H114*'Sreden kurs'!$D$29</f>
        <v>3950.3308500000003</v>
      </c>
      <c r="I114" s="27">
        <f>'Cena na poramnuvanje'!I114*'Sreden kurs'!$D$29</f>
        <v>0</v>
      </c>
      <c r="J114" s="27">
        <f>'Cena na poramnuvanje'!J114*'Sreden kurs'!$D$29</f>
        <v>0</v>
      </c>
      <c r="K114" s="27">
        <f>'Cena na poramnuvanje'!K114*'Sreden kurs'!$D$29</f>
        <v>0</v>
      </c>
      <c r="L114" s="27">
        <f>'Cena na poramnuvanje'!L114*'Sreden kurs'!$D$29</f>
        <v>0</v>
      </c>
      <c r="M114" s="27">
        <f>'Cena na poramnuvanje'!M114*'Sreden kurs'!$D$29</f>
        <v>0</v>
      </c>
      <c r="N114" s="27">
        <f>'Cena na poramnuvanje'!N114*'Sreden kurs'!$D$29</f>
        <v>0</v>
      </c>
      <c r="O114" s="27">
        <f>'Cena na poramnuvanje'!O114*'Sreden kurs'!$D$29</f>
        <v>0</v>
      </c>
      <c r="P114" s="27">
        <f>'Cena na poramnuvanje'!P114*'Sreden kurs'!$D$29</f>
        <v>0</v>
      </c>
      <c r="Q114" s="27">
        <f>'Cena na poramnuvanje'!Q114*'Sreden kurs'!$D$29</f>
        <v>0</v>
      </c>
      <c r="R114" s="27">
        <f>'Cena na poramnuvanje'!R114*'Sreden kurs'!$D$29</f>
        <v>0</v>
      </c>
      <c r="S114" s="27">
        <f>'Cena na poramnuvanje'!S114*'Sreden kurs'!$D$29</f>
        <v>0</v>
      </c>
      <c r="T114" s="27">
        <f>'Cena na poramnuvanje'!T114*'Sreden kurs'!$D$29</f>
        <v>0</v>
      </c>
      <c r="U114" s="27">
        <f>'Cena na poramnuvanje'!U114*'Sreden kurs'!$D$29</f>
        <v>0</v>
      </c>
      <c r="V114" s="27">
        <f>'Cena na poramnuvanje'!V114*'Sreden kurs'!$D$29</f>
        <v>0</v>
      </c>
      <c r="W114" s="27">
        <f>'Cena na poramnuvanje'!W114*'Sreden kurs'!$D$29</f>
        <v>0</v>
      </c>
      <c r="X114" s="27">
        <f>'Cena na poramnuvanje'!X114*'Sreden kurs'!$D$29</f>
        <v>0</v>
      </c>
      <c r="Y114" s="27">
        <f>'Cena na poramnuvanje'!Y114*'Sreden kurs'!$D$29</f>
        <v>0</v>
      </c>
      <c r="Z114" s="27">
        <f>'Cena na poramnuvanje'!Z114*'Sreden kurs'!$D$29</f>
        <v>0</v>
      </c>
      <c r="AA114" s="28">
        <f>'Cena na poramnuvanje'!AA114*'Sreden kurs'!$D$29</f>
        <v>0</v>
      </c>
    </row>
    <row r="115" spans="2:27" ht="15.75" thickBot="1" x14ac:dyDescent="0.3">
      <c r="B115" s="64"/>
      <c r="C115" s="9" t="s">
        <v>29</v>
      </c>
      <c r="D115" s="29">
        <f>'Cena na poramnuvanje'!D115*'Sreden kurs'!$D$29</f>
        <v>0</v>
      </c>
      <c r="E115" s="29">
        <f>'Cena na poramnuvanje'!E115*'Sreden kurs'!$D$29</f>
        <v>0</v>
      </c>
      <c r="F115" s="29">
        <f>'Cena na poramnuvanje'!F115*'Sreden kurs'!$D$29</f>
        <v>0</v>
      </c>
      <c r="G115" s="29">
        <f>'Cena na poramnuvanje'!G115*'Sreden kurs'!$D$29</f>
        <v>11720.8161</v>
      </c>
      <c r="H115" s="29">
        <f>'Cena na poramnuvanje'!H115*'Sreden kurs'!$D$29</f>
        <v>11850.992550000001</v>
      </c>
      <c r="I115" s="29">
        <f>'Cena na poramnuvanje'!I115*'Sreden kurs'!$D$29</f>
        <v>0</v>
      </c>
      <c r="J115" s="29">
        <f>'Cena na poramnuvanje'!J115*'Sreden kurs'!$D$29</f>
        <v>0</v>
      </c>
      <c r="K115" s="29">
        <f>'Cena na poramnuvanje'!K115*'Sreden kurs'!$D$29</f>
        <v>0</v>
      </c>
      <c r="L115" s="29">
        <f>'Cena na poramnuvanje'!L115*'Sreden kurs'!$D$29</f>
        <v>0</v>
      </c>
      <c r="M115" s="29">
        <f>'Cena na poramnuvanje'!M115*'Sreden kurs'!$D$29</f>
        <v>0</v>
      </c>
      <c r="N115" s="29">
        <f>'Cena na poramnuvanje'!N115*'Sreden kurs'!$D$29</f>
        <v>0</v>
      </c>
      <c r="O115" s="29">
        <f>'Cena na poramnuvanje'!O115*'Sreden kurs'!$D$29</f>
        <v>0</v>
      </c>
      <c r="P115" s="29">
        <f>'Cena na poramnuvanje'!P115*'Sreden kurs'!$D$29</f>
        <v>0</v>
      </c>
      <c r="Q115" s="29">
        <f>'Cena na poramnuvanje'!Q115*'Sreden kurs'!$D$29</f>
        <v>0</v>
      </c>
      <c r="R115" s="29">
        <f>'Cena na poramnuvanje'!R115*'Sreden kurs'!$D$29</f>
        <v>0</v>
      </c>
      <c r="S115" s="29">
        <f>'Cena na poramnuvanje'!S115*'Sreden kurs'!$D$29</f>
        <v>0</v>
      </c>
      <c r="T115" s="29">
        <f>'Cena na poramnuvanje'!T115*'Sreden kurs'!$D$29</f>
        <v>0</v>
      </c>
      <c r="U115" s="29">
        <f>'Cena na poramnuvanje'!U115*'Sreden kurs'!$D$29</f>
        <v>0</v>
      </c>
      <c r="V115" s="29">
        <f>'Cena na poramnuvanje'!V115*'Sreden kurs'!$D$29</f>
        <v>0</v>
      </c>
      <c r="W115" s="29">
        <f>'Cena na poramnuvanje'!W115*'Sreden kurs'!$D$29</f>
        <v>0</v>
      </c>
      <c r="X115" s="29">
        <f>'Cena na poramnuvanje'!X115*'Sreden kurs'!$D$29</f>
        <v>0</v>
      </c>
      <c r="Y115" s="29">
        <f>'Cena na poramnuvanje'!Y115*'Sreden kurs'!$D$29</f>
        <v>0</v>
      </c>
      <c r="Z115" s="29">
        <f>'Cena na poramnuvanje'!Z115*'Sreden kurs'!$D$29</f>
        <v>0</v>
      </c>
      <c r="AA115" s="30">
        <f>'Cena na poramnuvanje'!AA115*'Sreden kurs'!$D$29</f>
        <v>0</v>
      </c>
    </row>
    <row r="116" spans="2:27" ht="15.75" hidden="1" thickTop="1" x14ac:dyDescent="0.25">
      <c r="B116" s="62" t="str">
        <f>'Cena na poramnuvanje'!B116:B119</f>
        <v>29.02.2023</v>
      </c>
      <c r="C116" s="6" t="s">
        <v>26</v>
      </c>
      <c r="D116" s="27">
        <f>'Cena na poramnuvanje'!D116*'Sreden kurs'!$D$30</f>
        <v>0</v>
      </c>
      <c r="E116" s="27">
        <f>'Cena na poramnuvanje'!E116*'Sreden kurs'!$D$30</f>
        <v>0</v>
      </c>
      <c r="F116" s="27">
        <f>'Cena na poramnuvanje'!F116*'Sreden kurs'!$D$30</f>
        <v>0</v>
      </c>
      <c r="G116" s="27">
        <f>'Cena na poramnuvanje'!G116*'Sreden kurs'!$D$30</f>
        <v>0</v>
      </c>
      <c r="H116" s="27">
        <f>'Cena na poramnuvanje'!H116*'Sreden kurs'!$D$30</f>
        <v>0</v>
      </c>
      <c r="I116" s="27">
        <f>'Cena na poramnuvanje'!I116*'Sreden kurs'!$D$30</f>
        <v>0</v>
      </c>
      <c r="J116" s="27">
        <f>'Cena na poramnuvanje'!J116*'Sreden kurs'!$D$30</f>
        <v>0</v>
      </c>
      <c r="K116" s="27">
        <f>'Cena na poramnuvanje'!K116*'Sreden kurs'!$D$30</f>
        <v>0</v>
      </c>
      <c r="L116" s="27">
        <f>'Cena na poramnuvanje'!L116*'Sreden kurs'!$D$30</f>
        <v>0</v>
      </c>
      <c r="M116" s="27">
        <f>'Cena na poramnuvanje'!M116*'Sreden kurs'!$D$30</f>
        <v>0</v>
      </c>
      <c r="N116" s="27">
        <f>'Cena na poramnuvanje'!N116*'Sreden kurs'!$D$30</f>
        <v>0</v>
      </c>
      <c r="O116" s="27">
        <f>'Cena na poramnuvanje'!O116*'Sreden kurs'!$D$30</f>
        <v>0</v>
      </c>
      <c r="P116" s="27">
        <f>'Cena na poramnuvanje'!P116*'Sreden kurs'!$D$30</f>
        <v>0</v>
      </c>
      <c r="Q116" s="27">
        <f>'Cena na poramnuvanje'!Q116*'Sreden kurs'!$D$30</f>
        <v>0</v>
      </c>
      <c r="R116" s="27">
        <f>'Cena na poramnuvanje'!R116*'Sreden kurs'!$D$30</f>
        <v>0</v>
      </c>
      <c r="S116" s="27">
        <f>'Cena na poramnuvanje'!S116*'Sreden kurs'!$D$30</f>
        <v>0</v>
      </c>
      <c r="T116" s="27">
        <f>'Cena na poramnuvanje'!T116*'Sreden kurs'!$D$30</f>
        <v>0</v>
      </c>
      <c r="U116" s="27">
        <f>'Cena na poramnuvanje'!U116*'Sreden kurs'!$D$30</f>
        <v>0</v>
      </c>
      <c r="V116" s="27">
        <f>'Cena na poramnuvanje'!V116*'Sreden kurs'!$D$30</f>
        <v>0</v>
      </c>
      <c r="W116" s="27">
        <f>'Cena na poramnuvanje'!W116*'Sreden kurs'!$D$30</f>
        <v>0</v>
      </c>
      <c r="X116" s="27">
        <f>'Cena na poramnuvanje'!X116*'Sreden kurs'!$D$30</f>
        <v>0</v>
      </c>
      <c r="Y116" s="27">
        <f>'Cena na poramnuvanje'!Y116*'Sreden kurs'!$D$30</f>
        <v>0</v>
      </c>
      <c r="Z116" s="27">
        <f>'Cena na poramnuvanje'!Z116*'Sreden kurs'!$D$30</f>
        <v>0</v>
      </c>
      <c r="AA116" s="28">
        <f>'Cena na poramnuvanje'!AA116*'Sreden kurs'!$D$30</f>
        <v>0</v>
      </c>
    </row>
    <row r="117" spans="2:27" hidden="1" x14ac:dyDescent="0.25">
      <c r="B117" s="63"/>
      <c r="C117" s="6" t="s">
        <v>27</v>
      </c>
      <c r="D117" s="27">
        <f>'Cena na poramnuvanje'!D117*'Sreden kurs'!$D$30</f>
        <v>0</v>
      </c>
      <c r="E117" s="27">
        <f>'Cena na poramnuvanje'!E117*'Sreden kurs'!$D$30</f>
        <v>0</v>
      </c>
      <c r="F117" s="27">
        <f>'Cena na poramnuvanje'!F117*'Sreden kurs'!$D$30</f>
        <v>0</v>
      </c>
      <c r="G117" s="27">
        <f>'Cena na poramnuvanje'!G117*'Sreden kurs'!$D$30</f>
        <v>0</v>
      </c>
      <c r="H117" s="27">
        <f>'Cena na poramnuvanje'!H117*'Sreden kurs'!$D$30</f>
        <v>0</v>
      </c>
      <c r="I117" s="27">
        <f>'Cena na poramnuvanje'!I117*'Sreden kurs'!$D$30</f>
        <v>0</v>
      </c>
      <c r="J117" s="27">
        <f>'Cena na poramnuvanje'!J117*'Sreden kurs'!$D$30</f>
        <v>0</v>
      </c>
      <c r="K117" s="27">
        <f>'Cena na poramnuvanje'!K117*'Sreden kurs'!$D$30</f>
        <v>0</v>
      </c>
      <c r="L117" s="27">
        <f>'Cena na poramnuvanje'!L117*'Sreden kurs'!$D$30</f>
        <v>0</v>
      </c>
      <c r="M117" s="27">
        <f>'Cena na poramnuvanje'!M117*'Sreden kurs'!$D$30</f>
        <v>0</v>
      </c>
      <c r="N117" s="27">
        <f>'Cena na poramnuvanje'!N117*'Sreden kurs'!$D$30</f>
        <v>0</v>
      </c>
      <c r="O117" s="27">
        <f>'Cena na poramnuvanje'!O117*'Sreden kurs'!$D$30</f>
        <v>0</v>
      </c>
      <c r="P117" s="27">
        <f>'Cena na poramnuvanje'!P117*'Sreden kurs'!$D$30</f>
        <v>0</v>
      </c>
      <c r="Q117" s="27">
        <f>'Cena na poramnuvanje'!Q117*'Sreden kurs'!$D$30</f>
        <v>0</v>
      </c>
      <c r="R117" s="27">
        <f>'Cena na poramnuvanje'!R117*'Sreden kurs'!$D$30</f>
        <v>0</v>
      </c>
      <c r="S117" s="27">
        <f>'Cena na poramnuvanje'!S117*'Sreden kurs'!$D$30</f>
        <v>0</v>
      </c>
      <c r="T117" s="27">
        <f>'Cena na poramnuvanje'!T117*'Sreden kurs'!$D$30</f>
        <v>0</v>
      </c>
      <c r="U117" s="27">
        <f>'Cena na poramnuvanje'!U117*'Sreden kurs'!$D$30</f>
        <v>0</v>
      </c>
      <c r="V117" s="27">
        <f>'Cena na poramnuvanje'!V117*'Sreden kurs'!$D$30</f>
        <v>0</v>
      </c>
      <c r="W117" s="27">
        <f>'Cena na poramnuvanje'!W117*'Sreden kurs'!$D$30</f>
        <v>0</v>
      </c>
      <c r="X117" s="27">
        <f>'Cena na poramnuvanje'!X117*'Sreden kurs'!$D$30</f>
        <v>0</v>
      </c>
      <c r="Y117" s="27">
        <f>'Cena na poramnuvanje'!Y117*'Sreden kurs'!$D$30</f>
        <v>0</v>
      </c>
      <c r="Z117" s="27">
        <f>'Cena na poramnuvanje'!Z117*'Sreden kurs'!$D$30</f>
        <v>0</v>
      </c>
      <c r="AA117" s="28">
        <f>'Cena na poramnuvanje'!AA117*'Sreden kurs'!$D$30</f>
        <v>0</v>
      </c>
    </row>
    <row r="118" spans="2:27" hidden="1" x14ac:dyDescent="0.25">
      <c r="B118" s="63"/>
      <c r="C118" s="6" t="s">
        <v>28</v>
      </c>
      <c r="D118" s="27">
        <f>'Cena na poramnuvanje'!D118*'Sreden kurs'!$D$30</f>
        <v>0</v>
      </c>
      <c r="E118" s="27">
        <f>'Cena na poramnuvanje'!E118*'Sreden kurs'!$D$30</f>
        <v>0</v>
      </c>
      <c r="F118" s="27">
        <f>'Cena na poramnuvanje'!F118*'Sreden kurs'!$D$30</f>
        <v>0</v>
      </c>
      <c r="G118" s="27">
        <f>'Cena na poramnuvanje'!G118*'Sreden kurs'!$D$30</f>
        <v>0</v>
      </c>
      <c r="H118" s="27">
        <f>'Cena na poramnuvanje'!H118*'Sreden kurs'!$D$30</f>
        <v>0</v>
      </c>
      <c r="I118" s="27">
        <f>'Cena na poramnuvanje'!I118*'Sreden kurs'!$D$30</f>
        <v>0</v>
      </c>
      <c r="J118" s="27">
        <f>'Cena na poramnuvanje'!J118*'Sreden kurs'!$D$30</f>
        <v>0</v>
      </c>
      <c r="K118" s="27">
        <f>'Cena na poramnuvanje'!K118*'Sreden kurs'!$D$30</f>
        <v>0</v>
      </c>
      <c r="L118" s="27">
        <f>'Cena na poramnuvanje'!L118*'Sreden kurs'!$D$30</f>
        <v>0</v>
      </c>
      <c r="M118" s="27">
        <f>'Cena na poramnuvanje'!M118*'Sreden kurs'!$D$30</f>
        <v>0</v>
      </c>
      <c r="N118" s="27">
        <f>'Cena na poramnuvanje'!N118*'Sreden kurs'!$D$30</f>
        <v>0</v>
      </c>
      <c r="O118" s="27">
        <f>'Cena na poramnuvanje'!O118*'Sreden kurs'!$D$30</f>
        <v>0</v>
      </c>
      <c r="P118" s="27">
        <f>'Cena na poramnuvanje'!P118*'Sreden kurs'!$D$30</f>
        <v>0</v>
      </c>
      <c r="Q118" s="27">
        <f>'Cena na poramnuvanje'!Q118*'Sreden kurs'!$D$30</f>
        <v>0</v>
      </c>
      <c r="R118" s="27">
        <f>'Cena na poramnuvanje'!R118*'Sreden kurs'!$D$30</f>
        <v>0</v>
      </c>
      <c r="S118" s="27">
        <f>'Cena na poramnuvanje'!S118*'Sreden kurs'!$D$30</f>
        <v>0</v>
      </c>
      <c r="T118" s="27">
        <f>'Cena na poramnuvanje'!T118*'Sreden kurs'!$D$30</f>
        <v>0</v>
      </c>
      <c r="U118" s="27">
        <f>'Cena na poramnuvanje'!U118*'Sreden kurs'!$D$30</f>
        <v>0</v>
      </c>
      <c r="V118" s="27">
        <f>'Cena na poramnuvanje'!V118*'Sreden kurs'!$D$30</f>
        <v>0</v>
      </c>
      <c r="W118" s="27">
        <f>'Cena na poramnuvanje'!W118*'Sreden kurs'!$D$30</f>
        <v>0</v>
      </c>
      <c r="X118" s="27">
        <f>'Cena na poramnuvanje'!X118*'Sreden kurs'!$D$30</f>
        <v>0</v>
      </c>
      <c r="Y118" s="27">
        <f>'Cena na poramnuvanje'!Y118*'Sreden kurs'!$D$30</f>
        <v>0</v>
      </c>
      <c r="Z118" s="27">
        <f>'Cena na poramnuvanje'!Z118*'Sreden kurs'!$D$30</f>
        <v>0</v>
      </c>
      <c r="AA118" s="28">
        <f>'Cena na poramnuvanje'!AA118*'Sreden kurs'!$D$30</f>
        <v>0</v>
      </c>
    </row>
    <row r="119" spans="2:27" ht="15.75" hidden="1" thickBot="1" x14ac:dyDescent="0.3">
      <c r="B119" s="64"/>
      <c r="C119" s="9" t="s">
        <v>29</v>
      </c>
      <c r="D119" s="29">
        <f>'Cena na poramnuvanje'!D119*'Sreden kurs'!$D$30</f>
        <v>0</v>
      </c>
      <c r="E119" s="29">
        <f>'Cena na poramnuvanje'!E119*'Sreden kurs'!$D$30</f>
        <v>0</v>
      </c>
      <c r="F119" s="29">
        <f>'Cena na poramnuvanje'!F119*'Sreden kurs'!$D$30</f>
        <v>0</v>
      </c>
      <c r="G119" s="29">
        <f>'Cena na poramnuvanje'!G119*'Sreden kurs'!$D$30</f>
        <v>0</v>
      </c>
      <c r="H119" s="29">
        <f>'Cena na poramnuvanje'!H119*'Sreden kurs'!$D$30</f>
        <v>0</v>
      </c>
      <c r="I119" s="29">
        <f>'Cena na poramnuvanje'!I119*'Sreden kurs'!$D$30</f>
        <v>0</v>
      </c>
      <c r="J119" s="29">
        <f>'Cena na poramnuvanje'!J119*'Sreden kurs'!$D$30</f>
        <v>0</v>
      </c>
      <c r="K119" s="29">
        <f>'Cena na poramnuvanje'!K119*'Sreden kurs'!$D$30</f>
        <v>0</v>
      </c>
      <c r="L119" s="29">
        <f>'Cena na poramnuvanje'!L119*'Sreden kurs'!$D$30</f>
        <v>0</v>
      </c>
      <c r="M119" s="29">
        <f>'Cena na poramnuvanje'!M119*'Sreden kurs'!$D$30</f>
        <v>0</v>
      </c>
      <c r="N119" s="29">
        <f>'Cena na poramnuvanje'!N119*'Sreden kurs'!$D$30</f>
        <v>0</v>
      </c>
      <c r="O119" s="29">
        <f>'Cena na poramnuvanje'!O119*'Sreden kurs'!$D$30</f>
        <v>0</v>
      </c>
      <c r="P119" s="29">
        <f>'Cena na poramnuvanje'!P119*'Sreden kurs'!$D$30</f>
        <v>0</v>
      </c>
      <c r="Q119" s="29">
        <f>'Cena na poramnuvanje'!Q119*'Sreden kurs'!$D$30</f>
        <v>0</v>
      </c>
      <c r="R119" s="29">
        <f>'Cena na poramnuvanje'!R119*'Sreden kurs'!$D$30</f>
        <v>0</v>
      </c>
      <c r="S119" s="29">
        <f>'Cena na poramnuvanje'!S119*'Sreden kurs'!$D$30</f>
        <v>0</v>
      </c>
      <c r="T119" s="29">
        <f>'Cena na poramnuvanje'!T119*'Sreden kurs'!$D$30</f>
        <v>0</v>
      </c>
      <c r="U119" s="29">
        <f>'Cena na poramnuvanje'!U119*'Sreden kurs'!$D$30</f>
        <v>0</v>
      </c>
      <c r="V119" s="29">
        <f>'Cena na poramnuvanje'!V119*'Sreden kurs'!$D$30</f>
        <v>0</v>
      </c>
      <c r="W119" s="29">
        <f>'Cena na poramnuvanje'!W119*'Sreden kurs'!$D$30</f>
        <v>0</v>
      </c>
      <c r="X119" s="29">
        <f>'Cena na poramnuvanje'!X119*'Sreden kurs'!$D$30</f>
        <v>0</v>
      </c>
      <c r="Y119" s="29">
        <f>'Cena na poramnuvanje'!Y119*'Sreden kurs'!$D$30</f>
        <v>0</v>
      </c>
      <c r="Z119" s="29">
        <f>'Cena na poramnuvanje'!Z119*'Sreden kurs'!$D$30</f>
        <v>0</v>
      </c>
      <c r="AA119" s="30">
        <f>'Cena na poramnuvanje'!AA119*'Sreden kurs'!$D$30</f>
        <v>0</v>
      </c>
    </row>
    <row r="120" spans="2:27" ht="15.75" hidden="1" thickTop="1" x14ac:dyDescent="0.25">
      <c r="B120" s="62" t="str">
        <f>'Cena na poramnuvanje'!B120:B123</f>
        <v>30.02.2023</v>
      </c>
      <c r="C120" s="6" t="s">
        <v>26</v>
      </c>
      <c r="D120" s="27">
        <f>'Cena na poramnuvanje'!D120*'Sreden kurs'!$D$31</f>
        <v>0</v>
      </c>
      <c r="E120" s="27">
        <f>'Cena na poramnuvanje'!E120*'Sreden kurs'!$D$31</f>
        <v>0</v>
      </c>
      <c r="F120" s="27">
        <f>'Cena na poramnuvanje'!F120*'Sreden kurs'!$D$31</f>
        <v>0</v>
      </c>
      <c r="G120" s="27">
        <f>'Cena na poramnuvanje'!G120*'Sreden kurs'!$D$31</f>
        <v>0</v>
      </c>
      <c r="H120" s="27">
        <f>'Cena na poramnuvanje'!H120*'Sreden kurs'!$D$31</f>
        <v>0</v>
      </c>
      <c r="I120" s="27">
        <f>'Cena na poramnuvanje'!I120*'Sreden kurs'!$D$31</f>
        <v>0</v>
      </c>
      <c r="J120" s="27">
        <f>'Cena na poramnuvanje'!J120*'Sreden kurs'!$D$31</f>
        <v>0</v>
      </c>
      <c r="K120" s="27">
        <f>'Cena na poramnuvanje'!K120*'Sreden kurs'!$D$31</f>
        <v>0</v>
      </c>
      <c r="L120" s="27">
        <f>'Cena na poramnuvanje'!L120*'Sreden kurs'!$D$31</f>
        <v>0</v>
      </c>
      <c r="M120" s="27">
        <f>'Cena na poramnuvanje'!M120*'Sreden kurs'!$D$31</f>
        <v>0</v>
      </c>
      <c r="N120" s="27">
        <f>'Cena na poramnuvanje'!N120*'Sreden kurs'!$D$31</f>
        <v>0</v>
      </c>
      <c r="O120" s="27">
        <f>'Cena na poramnuvanje'!O120*'Sreden kurs'!$D$31</f>
        <v>0</v>
      </c>
      <c r="P120" s="27">
        <f>'Cena na poramnuvanje'!P120*'Sreden kurs'!$D$31</f>
        <v>0</v>
      </c>
      <c r="Q120" s="27">
        <f>'Cena na poramnuvanje'!Q120*'Sreden kurs'!$D$31</f>
        <v>0</v>
      </c>
      <c r="R120" s="27">
        <f>'Cena na poramnuvanje'!R120*'Sreden kurs'!$D$31</f>
        <v>0</v>
      </c>
      <c r="S120" s="27">
        <f>'Cena na poramnuvanje'!S120*'Sreden kurs'!$D$31</f>
        <v>0</v>
      </c>
      <c r="T120" s="27">
        <f>'Cena na poramnuvanje'!T120*'Sreden kurs'!$D$31</f>
        <v>0</v>
      </c>
      <c r="U120" s="27">
        <f>'Cena na poramnuvanje'!U120*'Sreden kurs'!$D$31</f>
        <v>0</v>
      </c>
      <c r="V120" s="27">
        <f>'Cena na poramnuvanje'!V120*'Sreden kurs'!$D$31</f>
        <v>0</v>
      </c>
      <c r="W120" s="27">
        <f>'Cena na poramnuvanje'!W120*'Sreden kurs'!$D$31</f>
        <v>0</v>
      </c>
      <c r="X120" s="27">
        <f>'Cena na poramnuvanje'!X120*'Sreden kurs'!$D$31</f>
        <v>0</v>
      </c>
      <c r="Y120" s="27">
        <f>'Cena na poramnuvanje'!Y120*'Sreden kurs'!$D$31</f>
        <v>0</v>
      </c>
      <c r="Z120" s="27">
        <f>'Cena na poramnuvanje'!Z120*'Sreden kurs'!$D$31</f>
        <v>0</v>
      </c>
      <c r="AA120" s="28">
        <f>'Cena na poramnuvanje'!AA120*'Sreden kurs'!$D$31</f>
        <v>0</v>
      </c>
    </row>
    <row r="121" spans="2:27" hidden="1" x14ac:dyDescent="0.25">
      <c r="B121" s="63"/>
      <c r="C121" s="6" t="s">
        <v>27</v>
      </c>
      <c r="D121" s="27">
        <f>'Cena na poramnuvanje'!D121*'Sreden kurs'!$D$31</f>
        <v>0</v>
      </c>
      <c r="E121" s="27">
        <f>'Cena na poramnuvanje'!E121*'Sreden kurs'!$D$31</f>
        <v>0</v>
      </c>
      <c r="F121" s="27">
        <f>'Cena na poramnuvanje'!F121*'Sreden kurs'!$D$31</f>
        <v>0</v>
      </c>
      <c r="G121" s="27">
        <f>'Cena na poramnuvanje'!G121*'Sreden kurs'!$D$31</f>
        <v>0</v>
      </c>
      <c r="H121" s="27">
        <f>'Cena na poramnuvanje'!H121*'Sreden kurs'!$D$31</f>
        <v>0</v>
      </c>
      <c r="I121" s="27">
        <f>'Cena na poramnuvanje'!I121*'Sreden kurs'!$D$31</f>
        <v>0</v>
      </c>
      <c r="J121" s="27">
        <f>'Cena na poramnuvanje'!J121*'Sreden kurs'!$D$31</f>
        <v>0</v>
      </c>
      <c r="K121" s="27">
        <f>'Cena na poramnuvanje'!K121*'Sreden kurs'!$D$31</f>
        <v>0</v>
      </c>
      <c r="L121" s="27">
        <f>'Cena na poramnuvanje'!L121*'Sreden kurs'!$D$31</f>
        <v>0</v>
      </c>
      <c r="M121" s="27">
        <f>'Cena na poramnuvanje'!M121*'Sreden kurs'!$D$31</f>
        <v>0</v>
      </c>
      <c r="N121" s="27">
        <f>'Cena na poramnuvanje'!N121*'Sreden kurs'!$D$31</f>
        <v>0</v>
      </c>
      <c r="O121" s="27">
        <f>'Cena na poramnuvanje'!O121*'Sreden kurs'!$D$31</f>
        <v>0</v>
      </c>
      <c r="P121" s="27">
        <f>'Cena na poramnuvanje'!P121*'Sreden kurs'!$D$31</f>
        <v>0</v>
      </c>
      <c r="Q121" s="27">
        <f>'Cena na poramnuvanje'!Q121*'Sreden kurs'!$D$31</f>
        <v>0</v>
      </c>
      <c r="R121" s="27">
        <f>'Cena na poramnuvanje'!R121*'Sreden kurs'!$D$31</f>
        <v>0</v>
      </c>
      <c r="S121" s="27">
        <f>'Cena na poramnuvanje'!S121*'Sreden kurs'!$D$31</f>
        <v>0</v>
      </c>
      <c r="T121" s="27">
        <f>'Cena na poramnuvanje'!T121*'Sreden kurs'!$D$31</f>
        <v>0</v>
      </c>
      <c r="U121" s="27">
        <f>'Cena na poramnuvanje'!U121*'Sreden kurs'!$D$31</f>
        <v>0</v>
      </c>
      <c r="V121" s="27">
        <f>'Cena na poramnuvanje'!V121*'Sreden kurs'!$D$31</f>
        <v>0</v>
      </c>
      <c r="W121" s="27">
        <f>'Cena na poramnuvanje'!W121*'Sreden kurs'!$D$31</f>
        <v>0</v>
      </c>
      <c r="X121" s="27">
        <f>'Cena na poramnuvanje'!X121*'Sreden kurs'!$D$31</f>
        <v>0</v>
      </c>
      <c r="Y121" s="27">
        <f>'Cena na poramnuvanje'!Y121*'Sreden kurs'!$D$31</f>
        <v>0</v>
      </c>
      <c r="Z121" s="27">
        <f>'Cena na poramnuvanje'!Z121*'Sreden kurs'!$D$31</f>
        <v>0</v>
      </c>
      <c r="AA121" s="28">
        <f>'Cena na poramnuvanje'!AA121*'Sreden kurs'!$D$31</f>
        <v>0</v>
      </c>
    </row>
    <row r="122" spans="2:27" hidden="1" x14ac:dyDescent="0.25">
      <c r="B122" s="63"/>
      <c r="C122" s="6" t="s">
        <v>28</v>
      </c>
      <c r="D122" s="27">
        <f>'Cena na poramnuvanje'!D122*'Sreden kurs'!$D$31</f>
        <v>0</v>
      </c>
      <c r="E122" s="27">
        <f>'Cena na poramnuvanje'!E122*'Sreden kurs'!$D$31</f>
        <v>0</v>
      </c>
      <c r="F122" s="27">
        <f>'Cena na poramnuvanje'!F122*'Sreden kurs'!$D$31</f>
        <v>0</v>
      </c>
      <c r="G122" s="27">
        <f>'Cena na poramnuvanje'!G122*'Sreden kurs'!$D$31</f>
        <v>0</v>
      </c>
      <c r="H122" s="27">
        <f>'Cena na poramnuvanje'!H122*'Sreden kurs'!$D$31</f>
        <v>0</v>
      </c>
      <c r="I122" s="27">
        <f>'Cena na poramnuvanje'!I122*'Sreden kurs'!$D$31</f>
        <v>0</v>
      </c>
      <c r="J122" s="27">
        <f>'Cena na poramnuvanje'!J122*'Sreden kurs'!$D$31</f>
        <v>0</v>
      </c>
      <c r="K122" s="27">
        <f>'Cena na poramnuvanje'!K122*'Sreden kurs'!$D$31</f>
        <v>0</v>
      </c>
      <c r="L122" s="27">
        <f>'Cena na poramnuvanje'!L122*'Sreden kurs'!$D$31</f>
        <v>0</v>
      </c>
      <c r="M122" s="27">
        <f>'Cena na poramnuvanje'!M122*'Sreden kurs'!$D$31</f>
        <v>0</v>
      </c>
      <c r="N122" s="27">
        <f>'Cena na poramnuvanje'!N122*'Sreden kurs'!$D$31</f>
        <v>0</v>
      </c>
      <c r="O122" s="27">
        <f>'Cena na poramnuvanje'!O122*'Sreden kurs'!$D$31</f>
        <v>0</v>
      </c>
      <c r="P122" s="27">
        <f>'Cena na poramnuvanje'!P122*'Sreden kurs'!$D$31</f>
        <v>0</v>
      </c>
      <c r="Q122" s="27">
        <f>'Cena na poramnuvanje'!Q122*'Sreden kurs'!$D$31</f>
        <v>0</v>
      </c>
      <c r="R122" s="27">
        <f>'Cena na poramnuvanje'!R122*'Sreden kurs'!$D$31</f>
        <v>0</v>
      </c>
      <c r="S122" s="27">
        <f>'Cena na poramnuvanje'!S122*'Sreden kurs'!$D$31</f>
        <v>0</v>
      </c>
      <c r="T122" s="27">
        <f>'Cena na poramnuvanje'!T122*'Sreden kurs'!$D$31</f>
        <v>0</v>
      </c>
      <c r="U122" s="27">
        <f>'Cena na poramnuvanje'!U122*'Sreden kurs'!$D$31</f>
        <v>0</v>
      </c>
      <c r="V122" s="27">
        <f>'Cena na poramnuvanje'!V122*'Sreden kurs'!$D$31</f>
        <v>0</v>
      </c>
      <c r="W122" s="27">
        <f>'Cena na poramnuvanje'!W122*'Sreden kurs'!$D$31</f>
        <v>0</v>
      </c>
      <c r="X122" s="27">
        <f>'Cena na poramnuvanje'!X122*'Sreden kurs'!$D$31</f>
        <v>0</v>
      </c>
      <c r="Y122" s="27">
        <f>'Cena na poramnuvanje'!Y122*'Sreden kurs'!$D$31</f>
        <v>0</v>
      </c>
      <c r="Z122" s="27">
        <f>'Cena na poramnuvanje'!Z122*'Sreden kurs'!$D$31</f>
        <v>0</v>
      </c>
      <c r="AA122" s="28">
        <f>'Cena na poramnuvanje'!AA122*'Sreden kurs'!$D$31</f>
        <v>0</v>
      </c>
    </row>
    <row r="123" spans="2:27" ht="15.75" hidden="1" thickBot="1" x14ac:dyDescent="0.3">
      <c r="B123" s="64"/>
      <c r="C123" s="9" t="s">
        <v>29</v>
      </c>
      <c r="D123" s="29">
        <f>'Cena na poramnuvanje'!D123*'Sreden kurs'!$D$31</f>
        <v>0</v>
      </c>
      <c r="E123" s="29">
        <f>'Cena na poramnuvanje'!E123*'Sreden kurs'!$D$31</f>
        <v>0</v>
      </c>
      <c r="F123" s="29">
        <f>'Cena na poramnuvanje'!F123*'Sreden kurs'!$D$31</f>
        <v>0</v>
      </c>
      <c r="G123" s="29">
        <f>'Cena na poramnuvanje'!G123*'Sreden kurs'!$D$31</f>
        <v>0</v>
      </c>
      <c r="H123" s="29">
        <f>'Cena na poramnuvanje'!H123*'Sreden kurs'!$D$31</f>
        <v>0</v>
      </c>
      <c r="I123" s="29">
        <f>'Cena na poramnuvanje'!I123*'Sreden kurs'!$D$31</f>
        <v>0</v>
      </c>
      <c r="J123" s="29">
        <f>'Cena na poramnuvanje'!J123*'Sreden kurs'!$D$31</f>
        <v>0</v>
      </c>
      <c r="K123" s="29">
        <f>'Cena na poramnuvanje'!K123*'Sreden kurs'!$D$31</f>
        <v>0</v>
      </c>
      <c r="L123" s="29">
        <f>'Cena na poramnuvanje'!L123*'Sreden kurs'!$D$31</f>
        <v>0</v>
      </c>
      <c r="M123" s="29">
        <f>'Cena na poramnuvanje'!M123*'Sreden kurs'!$D$31</f>
        <v>0</v>
      </c>
      <c r="N123" s="29">
        <f>'Cena na poramnuvanje'!N123*'Sreden kurs'!$D$31</f>
        <v>0</v>
      </c>
      <c r="O123" s="29">
        <f>'Cena na poramnuvanje'!O123*'Sreden kurs'!$D$31</f>
        <v>0</v>
      </c>
      <c r="P123" s="29">
        <f>'Cena na poramnuvanje'!P123*'Sreden kurs'!$D$31</f>
        <v>0</v>
      </c>
      <c r="Q123" s="29">
        <f>'Cena na poramnuvanje'!Q123*'Sreden kurs'!$D$31</f>
        <v>0</v>
      </c>
      <c r="R123" s="29">
        <f>'Cena na poramnuvanje'!R123*'Sreden kurs'!$D$31</f>
        <v>0</v>
      </c>
      <c r="S123" s="29">
        <f>'Cena na poramnuvanje'!S123*'Sreden kurs'!$D$31</f>
        <v>0</v>
      </c>
      <c r="T123" s="29">
        <f>'Cena na poramnuvanje'!T123*'Sreden kurs'!$D$31</f>
        <v>0</v>
      </c>
      <c r="U123" s="29">
        <f>'Cena na poramnuvanje'!U123*'Sreden kurs'!$D$31</f>
        <v>0</v>
      </c>
      <c r="V123" s="29">
        <f>'Cena na poramnuvanje'!V123*'Sreden kurs'!$D$31</f>
        <v>0</v>
      </c>
      <c r="W123" s="29">
        <f>'Cena na poramnuvanje'!W123*'Sreden kurs'!$D$31</f>
        <v>0</v>
      </c>
      <c r="X123" s="29">
        <f>'Cena na poramnuvanje'!X123*'Sreden kurs'!$D$31</f>
        <v>0</v>
      </c>
      <c r="Y123" s="29">
        <f>'Cena na poramnuvanje'!Y123*'Sreden kurs'!$D$31</f>
        <v>0</v>
      </c>
      <c r="Z123" s="29">
        <f>'Cena na poramnuvanje'!Z123*'Sreden kurs'!$D$31</f>
        <v>0</v>
      </c>
      <c r="AA123" s="30">
        <f>'Cena na poramnuvanje'!AA123*'Sreden kurs'!$D$31</f>
        <v>0</v>
      </c>
    </row>
    <row r="124" spans="2:27" ht="15.75" hidden="1" thickTop="1" x14ac:dyDescent="0.25">
      <c r="B124" s="62" t="str">
        <f>'Cena na poramnuvanje'!B124:B127</f>
        <v>31.02.2023</v>
      </c>
      <c r="C124" s="6" t="s">
        <v>26</v>
      </c>
      <c r="D124" s="27">
        <f>'Cena na poramnuvanje'!D124*'Sreden kurs'!$D$32</f>
        <v>0</v>
      </c>
      <c r="E124" s="27">
        <f>'Cena na poramnuvanje'!E124*'Sreden kurs'!$D$32</f>
        <v>0</v>
      </c>
      <c r="F124" s="27">
        <f>'Cena na poramnuvanje'!F124*'Sreden kurs'!$D$32</f>
        <v>0</v>
      </c>
      <c r="G124" s="27">
        <f>'Cena na poramnuvanje'!G124*'Sreden kurs'!$D$32</f>
        <v>0</v>
      </c>
      <c r="H124" s="27">
        <f>'Cena na poramnuvanje'!H124*'Sreden kurs'!$D$32</f>
        <v>0</v>
      </c>
      <c r="I124" s="27">
        <f>'Cena na poramnuvanje'!I124*'Sreden kurs'!$D$32</f>
        <v>0</v>
      </c>
      <c r="J124" s="27">
        <f>'Cena na poramnuvanje'!J124*'Sreden kurs'!$D$32</f>
        <v>0</v>
      </c>
      <c r="K124" s="27">
        <f>'Cena na poramnuvanje'!K124*'Sreden kurs'!$D$32</f>
        <v>0</v>
      </c>
      <c r="L124" s="27">
        <f>'Cena na poramnuvanje'!L124*'Sreden kurs'!$D$32</f>
        <v>0</v>
      </c>
      <c r="M124" s="27">
        <f>'Cena na poramnuvanje'!M124*'Sreden kurs'!$D$32</f>
        <v>0</v>
      </c>
      <c r="N124" s="27">
        <f>'Cena na poramnuvanje'!N124*'Sreden kurs'!$D$32</f>
        <v>0</v>
      </c>
      <c r="O124" s="27">
        <f>'Cena na poramnuvanje'!O124*'Sreden kurs'!$D$32</f>
        <v>0</v>
      </c>
      <c r="P124" s="27">
        <f>'Cena na poramnuvanje'!P124*'Sreden kurs'!$D$32</f>
        <v>0</v>
      </c>
      <c r="Q124" s="27">
        <f>'Cena na poramnuvanje'!Q124*'Sreden kurs'!$D$32</f>
        <v>0</v>
      </c>
      <c r="R124" s="27">
        <f>'Cena na poramnuvanje'!R124*'Sreden kurs'!$D$32</f>
        <v>0</v>
      </c>
      <c r="S124" s="27">
        <f>'Cena na poramnuvanje'!S124*'Sreden kurs'!$D$32</f>
        <v>0</v>
      </c>
      <c r="T124" s="27">
        <f>'Cena na poramnuvanje'!T124*'Sreden kurs'!$D$32</f>
        <v>0</v>
      </c>
      <c r="U124" s="27">
        <f>'Cena na poramnuvanje'!U124*'Sreden kurs'!$D$32</f>
        <v>0</v>
      </c>
      <c r="V124" s="27">
        <f>'Cena na poramnuvanje'!V124*'Sreden kurs'!$D$32</f>
        <v>0</v>
      </c>
      <c r="W124" s="27">
        <f>'Cena na poramnuvanje'!W124*'Sreden kurs'!$D$32</f>
        <v>0</v>
      </c>
      <c r="X124" s="27">
        <f>'Cena na poramnuvanje'!X124*'Sreden kurs'!$D$32</f>
        <v>0</v>
      </c>
      <c r="Y124" s="27">
        <f>'Cena na poramnuvanje'!Y124*'Sreden kurs'!$D$32</f>
        <v>0</v>
      </c>
      <c r="Z124" s="27">
        <f>'Cena na poramnuvanje'!Z124*'Sreden kurs'!$D$32</f>
        <v>0</v>
      </c>
      <c r="AA124" s="28">
        <f>'Cena na poramnuvanje'!AA124*'Sreden kurs'!$D$32</f>
        <v>0</v>
      </c>
    </row>
    <row r="125" spans="2:27" hidden="1" x14ac:dyDescent="0.25">
      <c r="B125" s="63"/>
      <c r="C125" s="6" t="s">
        <v>27</v>
      </c>
      <c r="D125" s="27">
        <f>'Cena na poramnuvanje'!D125*'Sreden kurs'!$D$32</f>
        <v>0</v>
      </c>
      <c r="E125" s="27">
        <f>'Cena na poramnuvanje'!E125*'Sreden kurs'!$D$32</f>
        <v>0</v>
      </c>
      <c r="F125" s="27">
        <f>'Cena na poramnuvanje'!F125*'Sreden kurs'!$D$32</f>
        <v>0</v>
      </c>
      <c r="G125" s="27">
        <f>'Cena na poramnuvanje'!G125*'Sreden kurs'!$D$32</f>
        <v>0</v>
      </c>
      <c r="H125" s="27">
        <f>'Cena na poramnuvanje'!H125*'Sreden kurs'!$D$32</f>
        <v>0</v>
      </c>
      <c r="I125" s="27">
        <f>'Cena na poramnuvanje'!I125*'Sreden kurs'!$D$32</f>
        <v>0</v>
      </c>
      <c r="J125" s="27">
        <f>'Cena na poramnuvanje'!J125*'Sreden kurs'!$D$32</f>
        <v>0</v>
      </c>
      <c r="K125" s="27">
        <f>'Cena na poramnuvanje'!K125*'Sreden kurs'!$D$32</f>
        <v>0</v>
      </c>
      <c r="L125" s="27">
        <f>'Cena na poramnuvanje'!L125*'Sreden kurs'!$D$32</f>
        <v>0</v>
      </c>
      <c r="M125" s="27">
        <f>'Cena na poramnuvanje'!M125*'Sreden kurs'!$D$32</f>
        <v>0</v>
      </c>
      <c r="N125" s="27">
        <f>'Cena na poramnuvanje'!N125*'Sreden kurs'!$D$32</f>
        <v>0</v>
      </c>
      <c r="O125" s="27">
        <f>'Cena na poramnuvanje'!O125*'Sreden kurs'!$D$32</f>
        <v>0</v>
      </c>
      <c r="P125" s="27">
        <f>'Cena na poramnuvanje'!P125*'Sreden kurs'!$D$32</f>
        <v>0</v>
      </c>
      <c r="Q125" s="27">
        <f>'Cena na poramnuvanje'!Q125*'Sreden kurs'!$D$32</f>
        <v>0</v>
      </c>
      <c r="R125" s="27">
        <f>'Cena na poramnuvanje'!R125*'Sreden kurs'!$D$32</f>
        <v>0</v>
      </c>
      <c r="S125" s="27">
        <f>'Cena na poramnuvanje'!S125*'Sreden kurs'!$D$32</f>
        <v>0</v>
      </c>
      <c r="T125" s="27">
        <f>'Cena na poramnuvanje'!T125*'Sreden kurs'!$D$32</f>
        <v>0</v>
      </c>
      <c r="U125" s="27">
        <f>'Cena na poramnuvanje'!U125*'Sreden kurs'!$D$32</f>
        <v>0</v>
      </c>
      <c r="V125" s="27">
        <f>'Cena na poramnuvanje'!V125*'Sreden kurs'!$D$32</f>
        <v>0</v>
      </c>
      <c r="W125" s="27">
        <f>'Cena na poramnuvanje'!W125*'Sreden kurs'!$D$32</f>
        <v>0</v>
      </c>
      <c r="X125" s="27">
        <f>'Cena na poramnuvanje'!X125*'Sreden kurs'!$D$32</f>
        <v>0</v>
      </c>
      <c r="Y125" s="27">
        <f>'Cena na poramnuvanje'!Y125*'Sreden kurs'!$D$32</f>
        <v>0</v>
      </c>
      <c r="Z125" s="27">
        <f>'Cena na poramnuvanje'!Z125*'Sreden kurs'!$D$32</f>
        <v>0</v>
      </c>
      <c r="AA125" s="28">
        <f>'Cena na poramnuvanje'!AA125*'Sreden kurs'!$D$32</f>
        <v>0</v>
      </c>
    </row>
    <row r="126" spans="2:27" hidden="1" x14ac:dyDescent="0.25">
      <c r="B126" s="63"/>
      <c r="C126" s="6" t="s">
        <v>28</v>
      </c>
      <c r="D126" s="27">
        <f>'Cena na poramnuvanje'!D126*'Sreden kurs'!$D$32</f>
        <v>0</v>
      </c>
      <c r="E126" s="27">
        <f>'Cena na poramnuvanje'!E126*'Sreden kurs'!$D$32</f>
        <v>0</v>
      </c>
      <c r="F126" s="27">
        <f>'Cena na poramnuvanje'!F126*'Sreden kurs'!$D$32</f>
        <v>0</v>
      </c>
      <c r="G126" s="27">
        <f>'Cena na poramnuvanje'!G126*'Sreden kurs'!$D$32</f>
        <v>0</v>
      </c>
      <c r="H126" s="27">
        <f>'Cena na poramnuvanje'!H126*'Sreden kurs'!$D$32</f>
        <v>0</v>
      </c>
      <c r="I126" s="27">
        <f>'Cena na poramnuvanje'!I126*'Sreden kurs'!$D$32</f>
        <v>0</v>
      </c>
      <c r="J126" s="27">
        <f>'Cena na poramnuvanje'!J126*'Sreden kurs'!$D$32</f>
        <v>0</v>
      </c>
      <c r="K126" s="27">
        <f>'Cena na poramnuvanje'!K126*'Sreden kurs'!$D$32</f>
        <v>0</v>
      </c>
      <c r="L126" s="27">
        <f>'Cena na poramnuvanje'!L126*'Sreden kurs'!$D$32</f>
        <v>0</v>
      </c>
      <c r="M126" s="27">
        <f>'Cena na poramnuvanje'!M126*'Sreden kurs'!$D$32</f>
        <v>0</v>
      </c>
      <c r="N126" s="27">
        <f>'Cena na poramnuvanje'!N126*'Sreden kurs'!$D$32</f>
        <v>0</v>
      </c>
      <c r="O126" s="27">
        <f>'Cena na poramnuvanje'!O126*'Sreden kurs'!$D$32</f>
        <v>0</v>
      </c>
      <c r="P126" s="27">
        <f>'Cena na poramnuvanje'!P126*'Sreden kurs'!$D$32</f>
        <v>0</v>
      </c>
      <c r="Q126" s="27">
        <f>'Cena na poramnuvanje'!Q126*'Sreden kurs'!$D$32</f>
        <v>0</v>
      </c>
      <c r="R126" s="27">
        <f>'Cena na poramnuvanje'!R126*'Sreden kurs'!$D$32</f>
        <v>0</v>
      </c>
      <c r="S126" s="27">
        <f>'Cena na poramnuvanje'!S126*'Sreden kurs'!$D$32</f>
        <v>0</v>
      </c>
      <c r="T126" s="27">
        <f>'Cena na poramnuvanje'!T126*'Sreden kurs'!$D$32</f>
        <v>0</v>
      </c>
      <c r="U126" s="27">
        <f>'Cena na poramnuvanje'!U126*'Sreden kurs'!$D$32</f>
        <v>0</v>
      </c>
      <c r="V126" s="27">
        <f>'Cena na poramnuvanje'!V126*'Sreden kurs'!$D$32</f>
        <v>0</v>
      </c>
      <c r="W126" s="27">
        <f>'Cena na poramnuvanje'!W126*'Sreden kurs'!$D$32</f>
        <v>0</v>
      </c>
      <c r="X126" s="27">
        <f>'Cena na poramnuvanje'!X126*'Sreden kurs'!$D$32</f>
        <v>0</v>
      </c>
      <c r="Y126" s="27">
        <f>'Cena na poramnuvanje'!Y126*'Sreden kurs'!$D$32</f>
        <v>0</v>
      </c>
      <c r="Z126" s="27">
        <f>'Cena na poramnuvanje'!Z126*'Sreden kurs'!$D$32</f>
        <v>0</v>
      </c>
      <c r="AA126" s="28">
        <f>'Cena na poramnuvanje'!AA126*'Sreden kurs'!$D$32</f>
        <v>0</v>
      </c>
    </row>
    <row r="127" spans="2:27" hidden="1" x14ac:dyDescent="0.25">
      <c r="B127" s="65"/>
      <c r="C127" s="31" t="s">
        <v>29</v>
      </c>
      <c r="D127" s="32">
        <f>'Cena na poramnuvanje'!D127*'Sreden kurs'!$D$32</f>
        <v>0</v>
      </c>
      <c r="E127" s="32">
        <f>'Cena na poramnuvanje'!E127*'Sreden kurs'!$D$32</f>
        <v>0</v>
      </c>
      <c r="F127" s="32">
        <f>'Cena na poramnuvanje'!F127*'Sreden kurs'!$D$32</f>
        <v>0</v>
      </c>
      <c r="G127" s="32">
        <f>'Cena na poramnuvanje'!G127*'Sreden kurs'!$D$32</f>
        <v>0</v>
      </c>
      <c r="H127" s="32">
        <f>'Cena na poramnuvanje'!H127*'Sreden kurs'!$D$32</f>
        <v>0</v>
      </c>
      <c r="I127" s="32">
        <f>'Cena na poramnuvanje'!I127*'Sreden kurs'!$D$32</f>
        <v>0</v>
      </c>
      <c r="J127" s="32">
        <f>'Cena na poramnuvanje'!J127*'Sreden kurs'!$D$32</f>
        <v>0</v>
      </c>
      <c r="K127" s="32">
        <f>'Cena na poramnuvanje'!K127*'Sreden kurs'!$D$32</f>
        <v>0</v>
      </c>
      <c r="L127" s="32">
        <f>'Cena na poramnuvanje'!L127*'Sreden kurs'!$D$32</f>
        <v>0</v>
      </c>
      <c r="M127" s="32">
        <f>'Cena na poramnuvanje'!M127*'Sreden kurs'!$D$32</f>
        <v>0</v>
      </c>
      <c r="N127" s="32">
        <f>'Cena na poramnuvanje'!N127*'Sreden kurs'!$D$32</f>
        <v>0</v>
      </c>
      <c r="O127" s="32">
        <f>'Cena na poramnuvanje'!O127*'Sreden kurs'!$D$32</f>
        <v>0</v>
      </c>
      <c r="P127" s="32">
        <f>'Cena na poramnuvanje'!P127*'Sreden kurs'!$D$32</f>
        <v>0</v>
      </c>
      <c r="Q127" s="32">
        <f>'Cena na poramnuvanje'!Q127*'Sreden kurs'!$D$32</f>
        <v>0</v>
      </c>
      <c r="R127" s="32">
        <f>'Cena na poramnuvanje'!R127*'Sreden kurs'!$D$32</f>
        <v>0</v>
      </c>
      <c r="S127" s="32">
        <f>'Cena na poramnuvanje'!S127*'Sreden kurs'!$D$32</f>
        <v>0</v>
      </c>
      <c r="T127" s="32">
        <f>'Cena na poramnuvanje'!T127*'Sreden kurs'!$D$32</f>
        <v>0</v>
      </c>
      <c r="U127" s="32">
        <f>'Cena na poramnuvanje'!U127*'Sreden kurs'!$D$32</f>
        <v>0</v>
      </c>
      <c r="V127" s="32">
        <f>'Cena na poramnuvanje'!V127*'Sreden kurs'!$D$32</f>
        <v>0</v>
      </c>
      <c r="W127" s="32">
        <f>'Cena na poramnuvanje'!W127*'Sreden kurs'!$D$32</f>
        <v>0</v>
      </c>
      <c r="X127" s="32">
        <f>'Cena na poramnuvanje'!X127*'Sreden kurs'!$D$32</f>
        <v>0</v>
      </c>
      <c r="Y127" s="32">
        <f>'Cena na poramnuvanje'!Y127*'Sreden kurs'!$D$32</f>
        <v>0</v>
      </c>
      <c r="Z127" s="32">
        <f>'Cena na poramnuvanje'!Z127*'Sreden kurs'!$D$32</f>
        <v>0</v>
      </c>
      <c r="AA127" s="33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C105"/>
  <sheetViews>
    <sheetView topLeftCell="A82" zoomScaleNormal="100" workbookViewId="0">
      <selection activeCell="A102" sqref="A102:XFD104"/>
    </sheetView>
  </sheetViews>
  <sheetFormatPr defaultColWidth="9.140625"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7" t="s">
        <v>36</v>
      </c>
      <c r="C2" s="79" t="s">
        <v>37</v>
      </c>
      <c r="D2" s="80"/>
      <c r="E2" s="83" t="s">
        <v>73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">
        <v>41</v>
      </c>
      <c r="C4" s="73">
        <f>SUM(E4:AB4)</f>
        <v>199.16</v>
      </c>
      <c r="D4" s="74"/>
      <c r="E4" s="39">
        <v>10.719999999999995</v>
      </c>
      <c r="F4" s="40">
        <v>13.189999999999998</v>
      </c>
      <c r="G4" s="40">
        <v>11.68</v>
      </c>
      <c r="H4" s="40">
        <v>10.159999999999997</v>
      </c>
      <c r="I4" s="40">
        <v>1.8099999999999987</v>
      </c>
      <c r="J4" s="40">
        <v>4</v>
      </c>
      <c r="K4" s="40">
        <v>12.68</v>
      </c>
      <c r="L4" s="40">
        <v>2.1800000000000033</v>
      </c>
      <c r="M4" s="40">
        <v>18.390000000000004</v>
      </c>
      <c r="N4" s="40">
        <v>13.149999999999999</v>
      </c>
      <c r="O4" s="40">
        <v>13.350000000000005</v>
      </c>
      <c r="P4" s="40">
        <v>0</v>
      </c>
      <c r="Q4" s="40">
        <v>0</v>
      </c>
      <c r="R4" s="40">
        <v>7.59</v>
      </c>
      <c r="S4" s="40">
        <v>4.759999999999998</v>
      </c>
      <c r="T4" s="40">
        <v>10.700000000000003</v>
      </c>
      <c r="U4" s="40">
        <v>0</v>
      </c>
      <c r="V4" s="40">
        <v>15.04</v>
      </c>
      <c r="W4" s="40">
        <v>5.3599999999999994</v>
      </c>
      <c r="X4" s="40">
        <v>2.5599999999999987</v>
      </c>
      <c r="Y4" s="40">
        <v>14.049999999999997</v>
      </c>
      <c r="Z4" s="40">
        <v>19.619999999999994</v>
      </c>
      <c r="AA4" s="40">
        <v>8.1699999999999982</v>
      </c>
      <c r="AB4" s="41">
        <v>0</v>
      </c>
    </row>
    <row r="5" spans="2:28" ht="17.25" thickTop="1" thickBot="1" x14ac:dyDescent="0.3">
      <c r="B5" s="38" t="s">
        <v>42</v>
      </c>
      <c r="C5" s="73">
        <f t="shared" ref="C5:C33" si="0">SUM(E5:AB5)</f>
        <v>84.77000000000001</v>
      </c>
      <c r="D5" s="74"/>
      <c r="E5" s="39">
        <v>0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0.32000000000000028</v>
      </c>
      <c r="L5" s="40">
        <v>11.940000000000001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5.9699999999999989</v>
      </c>
      <c r="T5" s="40">
        <v>8.6699999999999982</v>
      </c>
      <c r="U5" s="40">
        <v>18.240000000000002</v>
      </c>
      <c r="V5" s="40">
        <v>19.170000000000002</v>
      </c>
      <c r="W5" s="40">
        <v>18.75</v>
      </c>
      <c r="X5" s="40">
        <v>0</v>
      </c>
      <c r="Y5" s="40">
        <v>0</v>
      </c>
      <c r="Z5" s="40">
        <v>0.39999999999999858</v>
      </c>
      <c r="AA5" s="40">
        <v>1.2300000000000004</v>
      </c>
      <c r="AB5" s="41">
        <v>7.9999999999998295E-2</v>
      </c>
    </row>
    <row r="6" spans="2:28" ht="17.25" thickTop="1" thickBot="1" x14ac:dyDescent="0.3">
      <c r="B6" s="42" t="s">
        <v>43</v>
      </c>
      <c r="C6" s="73">
        <f t="shared" si="0"/>
        <v>130.31</v>
      </c>
      <c r="D6" s="74"/>
      <c r="E6" s="39">
        <v>4.4899999999999984</v>
      </c>
      <c r="F6" s="40">
        <v>4.129999999999999</v>
      </c>
      <c r="G6" s="40">
        <v>0</v>
      </c>
      <c r="H6" s="40">
        <v>0</v>
      </c>
      <c r="I6" s="40">
        <v>0</v>
      </c>
      <c r="J6" s="40">
        <v>1.9400000000000013</v>
      </c>
      <c r="K6" s="40">
        <v>1.7300000000000004</v>
      </c>
      <c r="L6" s="40">
        <v>0</v>
      </c>
      <c r="M6" s="40">
        <v>0</v>
      </c>
      <c r="N6" s="40">
        <v>4.7900000000000027</v>
      </c>
      <c r="O6" s="40">
        <v>12.520000000000003</v>
      </c>
      <c r="P6" s="40">
        <v>0.10000000000000142</v>
      </c>
      <c r="Q6" s="40">
        <v>0</v>
      </c>
      <c r="R6" s="40">
        <v>0</v>
      </c>
      <c r="S6" s="40">
        <v>0.46000000000000085</v>
      </c>
      <c r="T6" s="40">
        <v>0</v>
      </c>
      <c r="U6" s="40">
        <v>0</v>
      </c>
      <c r="V6" s="40">
        <v>15.690000000000001</v>
      </c>
      <c r="W6" s="40">
        <v>18.740000000000002</v>
      </c>
      <c r="X6" s="40">
        <v>11.640000000000004</v>
      </c>
      <c r="Y6" s="40">
        <v>19.5</v>
      </c>
      <c r="Z6" s="40">
        <v>0</v>
      </c>
      <c r="AA6" s="40">
        <v>16.41</v>
      </c>
      <c r="AB6" s="41">
        <v>18.170000000000002</v>
      </c>
    </row>
    <row r="7" spans="2:28" ht="17.25" thickTop="1" thickBot="1" x14ac:dyDescent="0.3">
      <c r="B7" s="42" t="s">
        <v>44</v>
      </c>
      <c r="C7" s="73">
        <f t="shared" si="0"/>
        <v>95.190000000000012</v>
      </c>
      <c r="D7" s="74"/>
      <c r="E7" s="39">
        <v>4.9000000000000021</v>
      </c>
      <c r="F7" s="40">
        <v>15.8</v>
      </c>
      <c r="G7" s="40">
        <v>0</v>
      </c>
      <c r="H7" s="40">
        <v>0</v>
      </c>
      <c r="I7" s="40">
        <v>0</v>
      </c>
      <c r="J7" s="40">
        <v>0</v>
      </c>
      <c r="K7" s="40">
        <v>0</v>
      </c>
      <c r="L7" s="40">
        <v>0</v>
      </c>
      <c r="M7" s="40">
        <v>0.51999999999999957</v>
      </c>
      <c r="N7" s="40">
        <v>0</v>
      </c>
      <c r="O7" s="40">
        <v>1.2300000000000004</v>
      </c>
      <c r="P7" s="40">
        <v>0</v>
      </c>
      <c r="Q7" s="40">
        <v>0</v>
      </c>
      <c r="R7" s="40">
        <v>7</v>
      </c>
      <c r="S7" s="40">
        <v>2.8200000000000003</v>
      </c>
      <c r="T7" s="40">
        <v>7.8100000000000023</v>
      </c>
      <c r="U7" s="40">
        <v>6.4200000000000017</v>
      </c>
      <c r="V7" s="40">
        <v>8.2200000000000024</v>
      </c>
      <c r="W7" s="40">
        <v>0</v>
      </c>
      <c r="X7" s="40">
        <v>0</v>
      </c>
      <c r="Y7" s="40">
        <v>3.9899999999999984</v>
      </c>
      <c r="Z7" s="40">
        <v>5.370000000000001</v>
      </c>
      <c r="AA7" s="40">
        <v>13.190000000000001</v>
      </c>
      <c r="AB7" s="41">
        <v>17.919999999999998</v>
      </c>
    </row>
    <row r="8" spans="2:28" ht="17.25" thickTop="1" thickBot="1" x14ac:dyDescent="0.3">
      <c r="B8" s="42" t="s">
        <v>45</v>
      </c>
      <c r="C8" s="73">
        <f t="shared" si="0"/>
        <v>276.09000000000003</v>
      </c>
      <c r="D8" s="74"/>
      <c r="E8" s="39">
        <v>0</v>
      </c>
      <c r="F8" s="40">
        <v>0</v>
      </c>
      <c r="G8" s="40">
        <v>3.7600000000000016</v>
      </c>
      <c r="H8" s="40">
        <v>0</v>
      </c>
      <c r="I8" s="40">
        <v>0</v>
      </c>
      <c r="J8" s="40">
        <v>0</v>
      </c>
      <c r="K8" s="40">
        <v>0</v>
      </c>
      <c r="L8" s="40">
        <v>4.91</v>
      </c>
      <c r="M8" s="40">
        <v>0</v>
      </c>
      <c r="N8" s="40">
        <v>6.66</v>
      </c>
      <c r="O8" s="40">
        <v>18.340000000000003</v>
      </c>
      <c r="P8" s="40">
        <v>18.18</v>
      </c>
      <c r="Q8" s="40">
        <v>18.940000000000001</v>
      </c>
      <c r="R8" s="40">
        <v>18.93</v>
      </c>
      <c r="S8" s="40">
        <v>18.830000000000002</v>
      </c>
      <c r="T8" s="40">
        <v>18.91</v>
      </c>
      <c r="U8" s="40">
        <v>18.440000000000001</v>
      </c>
      <c r="V8" s="40">
        <v>19.009999999999998</v>
      </c>
      <c r="W8" s="40">
        <v>18.599999999999998</v>
      </c>
      <c r="X8" s="40">
        <v>18.810000000000002</v>
      </c>
      <c r="Y8" s="40">
        <v>18.369999999999997</v>
      </c>
      <c r="Z8" s="40">
        <v>18.350000000000001</v>
      </c>
      <c r="AA8" s="40">
        <v>18.63</v>
      </c>
      <c r="AB8" s="41">
        <v>18.419999999999998</v>
      </c>
    </row>
    <row r="9" spans="2:28" ht="17.25" thickTop="1" thickBot="1" x14ac:dyDescent="0.3">
      <c r="B9" s="42" t="s">
        <v>46</v>
      </c>
      <c r="C9" s="73">
        <f t="shared" si="0"/>
        <v>240.83000000000004</v>
      </c>
      <c r="D9" s="74"/>
      <c r="E9" s="39">
        <v>6.9499999999999957</v>
      </c>
      <c r="F9" s="40">
        <v>14.23</v>
      </c>
      <c r="G9" s="40">
        <v>16.27</v>
      </c>
      <c r="H9" s="40">
        <v>0</v>
      </c>
      <c r="I9" s="40">
        <v>0</v>
      </c>
      <c r="J9" s="40">
        <v>12.740000000000002</v>
      </c>
      <c r="K9" s="40">
        <v>16.909999999999997</v>
      </c>
      <c r="L9" s="40">
        <v>0</v>
      </c>
      <c r="M9" s="40">
        <v>0</v>
      </c>
      <c r="N9" s="40">
        <v>10.100000000000001</v>
      </c>
      <c r="O9" s="40">
        <v>19.150000000000002</v>
      </c>
      <c r="P9" s="40">
        <v>18.670000000000005</v>
      </c>
      <c r="Q9" s="40">
        <v>11.580000000000002</v>
      </c>
      <c r="R9" s="40">
        <v>1.9899999999999984</v>
      </c>
      <c r="S9" s="40">
        <v>4.34</v>
      </c>
      <c r="T9" s="40">
        <v>5.879999999999999</v>
      </c>
      <c r="U9" s="40">
        <v>12.280000000000001</v>
      </c>
      <c r="V9" s="40">
        <v>11.229999999999997</v>
      </c>
      <c r="W9" s="40">
        <v>14.800000000000004</v>
      </c>
      <c r="X9" s="40">
        <v>12.270000000000003</v>
      </c>
      <c r="Y9" s="40">
        <v>18.990000000000002</v>
      </c>
      <c r="Z9" s="40">
        <v>9.360000000000003</v>
      </c>
      <c r="AA9" s="40">
        <v>8.5399999999999991</v>
      </c>
      <c r="AB9" s="41">
        <v>14.549999999999997</v>
      </c>
    </row>
    <row r="10" spans="2:28" ht="17.25" thickTop="1" thickBot="1" x14ac:dyDescent="0.3">
      <c r="B10" s="42" t="s">
        <v>47</v>
      </c>
      <c r="C10" s="73">
        <f t="shared" si="0"/>
        <v>286.14000000000004</v>
      </c>
      <c r="D10" s="74"/>
      <c r="E10" s="39">
        <v>17.96</v>
      </c>
      <c r="F10" s="40">
        <v>0</v>
      </c>
      <c r="G10" s="40">
        <v>18.789999999999996</v>
      </c>
      <c r="H10" s="40">
        <v>19.2</v>
      </c>
      <c r="I10" s="40">
        <v>17.420000000000002</v>
      </c>
      <c r="J10" s="40">
        <v>18.8</v>
      </c>
      <c r="K10" s="40">
        <v>15.77</v>
      </c>
      <c r="L10" s="40">
        <v>0</v>
      </c>
      <c r="M10" s="40">
        <v>10.329999999999998</v>
      </c>
      <c r="N10" s="40">
        <v>19.130000000000003</v>
      </c>
      <c r="O10" s="40">
        <v>18.71</v>
      </c>
      <c r="P10" s="40">
        <v>17.869999999999997</v>
      </c>
      <c r="Q10" s="40">
        <v>0</v>
      </c>
      <c r="R10" s="40">
        <v>0</v>
      </c>
      <c r="S10" s="40">
        <v>12.250000000000004</v>
      </c>
      <c r="T10" s="40">
        <v>0</v>
      </c>
      <c r="U10" s="40">
        <v>0</v>
      </c>
      <c r="V10" s="40">
        <v>10.790000000000003</v>
      </c>
      <c r="W10" s="40">
        <v>13.490000000000002</v>
      </c>
      <c r="X10" s="40">
        <v>13.479999999999997</v>
      </c>
      <c r="Y10" s="40">
        <v>13.450000000000003</v>
      </c>
      <c r="Z10" s="40">
        <v>13.189999999999998</v>
      </c>
      <c r="AA10" s="40">
        <v>17.090000000000003</v>
      </c>
      <c r="AB10" s="41">
        <v>18.419999999999998</v>
      </c>
    </row>
    <row r="11" spans="2:28" ht="17.25" thickTop="1" thickBot="1" x14ac:dyDescent="0.3">
      <c r="B11" s="42" t="s">
        <v>48</v>
      </c>
      <c r="C11" s="73">
        <f t="shared" si="0"/>
        <v>206.65</v>
      </c>
      <c r="D11" s="74"/>
      <c r="E11" s="39">
        <v>8.7700000000000031</v>
      </c>
      <c r="F11" s="40">
        <v>2</v>
      </c>
      <c r="G11" s="40">
        <v>0</v>
      </c>
      <c r="H11" s="40">
        <v>7.0999999999999979</v>
      </c>
      <c r="I11" s="40">
        <v>12.159999999999997</v>
      </c>
      <c r="J11" s="40">
        <v>13.499999999999996</v>
      </c>
      <c r="K11" s="40">
        <v>15.250000000000004</v>
      </c>
      <c r="L11" s="40">
        <v>15.86</v>
      </c>
      <c r="M11" s="40">
        <v>18.93</v>
      </c>
      <c r="N11" s="40">
        <v>17.040000000000003</v>
      </c>
      <c r="O11" s="40">
        <v>8.4499999999999993</v>
      </c>
      <c r="P11" s="40">
        <v>11.150000000000006</v>
      </c>
      <c r="Q11" s="40">
        <v>2.3999999999999986</v>
      </c>
      <c r="R11" s="40">
        <v>0</v>
      </c>
      <c r="S11" s="40">
        <v>0</v>
      </c>
      <c r="T11" s="40">
        <v>0</v>
      </c>
      <c r="U11" s="40">
        <v>18.229999999999997</v>
      </c>
      <c r="V11" s="40">
        <v>12.200000000000003</v>
      </c>
      <c r="W11" s="40">
        <v>17.46</v>
      </c>
      <c r="X11" s="40">
        <v>1.4200000000000017</v>
      </c>
      <c r="Y11" s="40">
        <v>0</v>
      </c>
      <c r="Z11" s="40">
        <v>0</v>
      </c>
      <c r="AA11" s="40">
        <v>11.359999999999996</v>
      </c>
      <c r="AB11" s="41">
        <v>13.369999999999997</v>
      </c>
    </row>
    <row r="12" spans="2:28" ht="17.25" thickTop="1" thickBot="1" x14ac:dyDescent="0.3">
      <c r="B12" s="42" t="s">
        <v>49</v>
      </c>
      <c r="C12" s="73">
        <f t="shared" si="0"/>
        <v>65.910000000000011</v>
      </c>
      <c r="D12" s="74"/>
      <c r="E12" s="39">
        <v>0</v>
      </c>
      <c r="F12" s="40">
        <v>0</v>
      </c>
      <c r="G12" s="40">
        <v>0</v>
      </c>
      <c r="H12" s="40">
        <v>0</v>
      </c>
      <c r="I12" s="40">
        <v>0</v>
      </c>
      <c r="J12" s="40">
        <v>13.280000000000001</v>
      </c>
      <c r="K12" s="40">
        <v>18.329999999999998</v>
      </c>
      <c r="L12" s="40">
        <v>0</v>
      </c>
      <c r="M12" s="40">
        <v>0.46000000000000085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2.0399999999999991</v>
      </c>
      <c r="W12" s="40">
        <v>16.889999999999997</v>
      </c>
      <c r="X12" s="40">
        <v>6.2600000000000016</v>
      </c>
      <c r="Y12" s="40">
        <v>2.8900000000000006</v>
      </c>
      <c r="Z12" s="40">
        <v>0</v>
      </c>
      <c r="AA12" s="40">
        <v>0</v>
      </c>
      <c r="AB12" s="41">
        <v>5.7600000000000016</v>
      </c>
    </row>
    <row r="13" spans="2:28" ht="17.25" thickTop="1" thickBot="1" x14ac:dyDescent="0.3">
      <c r="B13" s="42" t="s">
        <v>50</v>
      </c>
      <c r="C13" s="73">
        <f t="shared" si="0"/>
        <v>87.81</v>
      </c>
      <c r="D13" s="74"/>
      <c r="E13" s="39">
        <v>0</v>
      </c>
      <c r="F13" s="40">
        <v>4.7899999999999991</v>
      </c>
      <c r="G13" s="40">
        <v>0</v>
      </c>
      <c r="H13" s="40">
        <v>0</v>
      </c>
      <c r="I13" s="40">
        <v>0</v>
      </c>
      <c r="J13" s="40">
        <v>0</v>
      </c>
      <c r="K13" s="40">
        <v>7.7399999999999984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4.2300000000000004</v>
      </c>
      <c r="R13" s="40">
        <v>1.1400000000000006</v>
      </c>
      <c r="S13" s="40">
        <v>0</v>
      </c>
      <c r="T13" s="40">
        <v>12.920000000000002</v>
      </c>
      <c r="U13" s="40">
        <v>2.2300000000000004</v>
      </c>
      <c r="V13" s="40">
        <v>6</v>
      </c>
      <c r="W13" s="40">
        <v>14.199999999999996</v>
      </c>
      <c r="X13" s="40">
        <v>5.3900000000000006</v>
      </c>
      <c r="Y13" s="40">
        <v>0</v>
      </c>
      <c r="Z13" s="40">
        <v>11.940000000000001</v>
      </c>
      <c r="AA13" s="40">
        <v>10.299999999999997</v>
      </c>
      <c r="AB13" s="41">
        <v>6.93</v>
      </c>
    </row>
    <row r="14" spans="2:28" ht="17.25" thickTop="1" thickBot="1" x14ac:dyDescent="0.3">
      <c r="B14" s="42" t="s">
        <v>51</v>
      </c>
      <c r="C14" s="73">
        <f t="shared" si="0"/>
        <v>85.589999999999989</v>
      </c>
      <c r="D14" s="74"/>
      <c r="E14" s="39">
        <v>14.409999999999997</v>
      </c>
      <c r="F14" s="40">
        <v>0</v>
      </c>
      <c r="G14" s="40">
        <v>10.159999999999997</v>
      </c>
      <c r="H14" s="40">
        <v>0</v>
      </c>
      <c r="I14" s="40">
        <v>0</v>
      </c>
      <c r="J14" s="40">
        <v>10.189999999999998</v>
      </c>
      <c r="K14" s="40">
        <v>0</v>
      </c>
      <c r="L14" s="40">
        <v>0</v>
      </c>
      <c r="M14" s="40">
        <v>0</v>
      </c>
      <c r="N14" s="40">
        <v>7.1400000000000006</v>
      </c>
      <c r="O14" s="40">
        <v>0</v>
      </c>
      <c r="P14" s="40">
        <v>0</v>
      </c>
      <c r="Q14" s="40">
        <v>6.1700000000000017</v>
      </c>
      <c r="R14" s="40">
        <v>1.5899999999999999</v>
      </c>
      <c r="S14" s="40">
        <v>0</v>
      </c>
      <c r="T14" s="40">
        <v>5.4400000000000013</v>
      </c>
      <c r="U14" s="40">
        <v>8.5600000000000023</v>
      </c>
      <c r="V14" s="40">
        <v>13.180000000000003</v>
      </c>
      <c r="W14" s="40">
        <v>2.6000000000000014</v>
      </c>
      <c r="X14" s="40">
        <v>0.48999999999999844</v>
      </c>
      <c r="Y14" s="40">
        <v>0</v>
      </c>
      <c r="Z14" s="40">
        <v>0</v>
      </c>
      <c r="AA14" s="40">
        <v>0.57999999999999829</v>
      </c>
      <c r="AB14" s="41">
        <v>5.0799999999999983</v>
      </c>
    </row>
    <row r="15" spans="2:28" ht="17.25" thickTop="1" thickBot="1" x14ac:dyDescent="0.3">
      <c r="B15" s="42" t="s">
        <v>52</v>
      </c>
      <c r="C15" s="73">
        <f t="shared" si="0"/>
        <v>110.05000000000001</v>
      </c>
      <c r="D15" s="74"/>
      <c r="E15" s="39">
        <v>19.59</v>
      </c>
      <c r="F15" s="40">
        <v>20.12</v>
      </c>
      <c r="G15" s="40">
        <v>1.1999999999999993</v>
      </c>
      <c r="H15" s="40">
        <v>0</v>
      </c>
      <c r="I15" s="40">
        <v>0</v>
      </c>
      <c r="J15" s="40">
        <v>0</v>
      </c>
      <c r="K15" s="40">
        <v>0</v>
      </c>
      <c r="L15" s="40">
        <v>3.3599999999999994</v>
      </c>
      <c r="M15" s="40">
        <v>9.4100000000000037</v>
      </c>
      <c r="N15" s="40">
        <v>0</v>
      </c>
      <c r="O15" s="40">
        <v>11.349999999999998</v>
      </c>
      <c r="P15" s="40">
        <v>4.6099999999999994</v>
      </c>
      <c r="Q15" s="40">
        <v>14.899999999999999</v>
      </c>
      <c r="R15" s="40">
        <v>3.740000000000002</v>
      </c>
      <c r="S15" s="40">
        <v>0</v>
      </c>
      <c r="T15" s="40">
        <v>0</v>
      </c>
      <c r="U15" s="40">
        <v>0</v>
      </c>
      <c r="V15" s="40">
        <v>13.750000000000004</v>
      </c>
      <c r="W15" s="40">
        <v>0</v>
      </c>
      <c r="X15" s="40">
        <v>0</v>
      </c>
      <c r="Y15" s="40">
        <v>6.7000000000000028</v>
      </c>
      <c r="Z15" s="40">
        <v>0</v>
      </c>
      <c r="AA15" s="40">
        <v>0</v>
      </c>
      <c r="AB15" s="41">
        <v>1.3200000000000003</v>
      </c>
    </row>
    <row r="16" spans="2:28" ht="17.25" thickTop="1" thickBot="1" x14ac:dyDescent="0.3">
      <c r="B16" s="42" t="s">
        <v>53</v>
      </c>
      <c r="C16" s="73">
        <f t="shared" si="0"/>
        <v>11.919999999999998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3.1400000000000006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4.129999999999999</v>
      </c>
      <c r="W16" s="40">
        <v>2.4899999999999984</v>
      </c>
      <c r="X16" s="40">
        <v>0</v>
      </c>
      <c r="Y16" s="40">
        <v>2.16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">
        <v>54</v>
      </c>
      <c r="C17" s="73">
        <f t="shared" si="0"/>
        <v>39.340000000000003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1.7100000000000009</v>
      </c>
      <c r="P17" s="40">
        <v>8</v>
      </c>
      <c r="Q17" s="40">
        <v>6.4200000000000017</v>
      </c>
      <c r="R17" s="40">
        <v>0</v>
      </c>
      <c r="S17" s="40">
        <v>0</v>
      </c>
      <c r="T17" s="40">
        <v>6.490000000000002</v>
      </c>
      <c r="U17" s="40">
        <v>3.4899999999999984</v>
      </c>
      <c r="V17" s="40">
        <v>0.51999999999999957</v>
      </c>
      <c r="W17" s="40">
        <v>0</v>
      </c>
      <c r="X17" s="40">
        <v>0</v>
      </c>
      <c r="Y17" s="40">
        <v>2.620000000000001</v>
      </c>
      <c r="Z17" s="40">
        <v>10.09</v>
      </c>
      <c r="AA17" s="40">
        <v>0</v>
      </c>
      <c r="AB17" s="41">
        <v>0</v>
      </c>
    </row>
    <row r="18" spans="2:28" ht="17.25" thickTop="1" thickBot="1" x14ac:dyDescent="0.3">
      <c r="B18" s="42" t="s">
        <v>55</v>
      </c>
      <c r="C18" s="73">
        <f t="shared" si="0"/>
        <v>119.03000000000002</v>
      </c>
      <c r="D18" s="74"/>
      <c r="E18" s="39">
        <v>2.1700000000000017</v>
      </c>
      <c r="F18" s="40">
        <v>0</v>
      </c>
      <c r="G18" s="40">
        <v>10.620000000000001</v>
      </c>
      <c r="H18" s="40">
        <v>8.7700000000000031</v>
      </c>
      <c r="I18" s="40">
        <v>15.659999999999997</v>
      </c>
      <c r="J18" s="40">
        <v>19.290000000000003</v>
      </c>
      <c r="K18" s="40">
        <v>0</v>
      </c>
      <c r="L18" s="40">
        <v>2.34</v>
      </c>
      <c r="M18" s="40">
        <v>4.2300000000000004</v>
      </c>
      <c r="N18" s="40">
        <v>0</v>
      </c>
      <c r="O18" s="40">
        <v>0</v>
      </c>
      <c r="P18" s="40">
        <v>0</v>
      </c>
      <c r="Q18" s="40">
        <v>0</v>
      </c>
      <c r="R18" s="40">
        <v>4.5199999999999996</v>
      </c>
      <c r="S18" s="40">
        <v>0</v>
      </c>
      <c r="T18" s="40">
        <v>4.07</v>
      </c>
      <c r="U18" s="40">
        <v>0</v>
      </c>
      <c r="V18" s="40">
        <v>17.760000000000002</v>
      </c>
      <c r="W18" s="40">
        <v>10.959999999999997</v>
      </c>
      <c r="X18" s="40">
        <v>0</v>
      </c>
      <c r="Y18" s="40">
        <v>9.7000000000000028</v>
      </c>
      <c r="Z18" s="40">
        <v>0</v>
      </c>
      <c r="AA18" s="40">
        <v>0</v>
      </c>
      <c r="AB18" s="41">
        <v>8.9399999999999977</v>
      </c>
    </row>
    <row r="19" spans="2:28" ht="17.25" thickTop="1" thickBot="1" x14ac:dyDescent="0.3">
      <c r="B19" s="42" t="s">
        <v>56</v>
      </c>
      <c r="C19" s="73">
        <f t="shared" si="0"/>
        <v>152.22</v>
      </c>
      <c r="D19" s="74"/>
      <c r="E19" s="39">
        <v>5.3499999999999979</v>
      </c>
      <c r="F19" s="40">
        <v>5.0199999999999996</v>
      </c>
      <c r="G19" s="40">
        <v>0</v>
      </c>
      <c r="H19" s="40">
        <v>0</v>
      </c>
      <c r="I19" s="40">
        <v>0</v>
      </c>
      <c r="J19" s="40">
        <v>11.439999999999998</v>
      </c>
      <c r="K19" s="40">
        <v>9.5799999999999983</v>
      </c>
      <c r="L19" s="40">
        <v>1.5799999999999983</v>
      </c>
      <c r="M19" s="40">
        <v>0</v>
      </c>
      <c r="N19" s="40">
        <v>9.5399999999999991</v>
      </c>
      <c r="O19" s="40">
        <v>2.0499999999999972</v>
      </c>
      <c r="P19" s="40">
        <v>0</v>
      </c>
      <c r="Q19" s="40">
        <v>2.0100000000000016</v>
      </c>
      <c r="R19" s="40">
        <v>0</v>
      </c>
      <c r="S19" s="40">
        <v>0</v>
      </c>
      <c r="T19" s="40">
        <v>1.129999999999999</v>
      </c>
      <c r="U19" s="40">
        <v>15.809999999999995</v>
      </c>
      <c r="V19" s="40">
        <v>13.500000000000004</v>
      </c>
      <c r="W19" s="40">
        <v>18.02</v>
      </c>
      <c r="X19" s="40">
        <v>18.069999999999997</v>
      </c>
      <c r="Y19" s="40">
        <v>7.2199999999999989</v>
      </c>
      <c r="Z19" s="40">
        <v>3.84</v>
      </c>
      <c r="AA19" s="40">
        <v>10.07</v>
      </c>
      <c r="AB19" s="41">
        <v>17.989999999999998</v>
      </c>
    </row>
    <row r="20" spans="2:28" ht="17.25" thickTop="1" thickBot="1" x14ac:dyDescent="0.3">
      <c r="B20" s="42" t="s">
        <v>57</v>
      </c>
      <c r="C20" s="73">
        <f t="shared" si="0"/>
        <v>79.919999999999987</v>
      </c>
      <c r="D20" s="74"/>
      <c r="E20" s="39">
        <v>0</v>
      </c>
      <c r="F20" s="40">
        <v>7.9999999999998295E-2</v>
      </c>
      <c r="G20" s="40">
        <v>0.63999999999999702</v>
      </c>
      <c r="H20" s="40">
        <v>9.1900000000000013</v>
      </c>
      <c r="I20" s="40">
        <v>8.32</v>
      </c>
      <c r="J20" s="40">
        <v>0.81000000000000227</v>
      </c>
      <c r="K20" s="40">
        <v>0.74000000000000199</v>
      </c>
      <c r="L20" s="40">
        <v>1.0300000000000011</v>
      </c>
      <c r="M20" s="40">
        <v>18.170000000000002</v>
      </c>
      <c r="N20" s="40">
        <v>15.5</v>
      </c>
      <c r="O20" s="40">
        <v>2.2999999999999972</v>
      </c>
      <c r="P20" s="40">
        <v>1.129999999999999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4.0499999999999972</v>
      </c>
      <c r="W20" s="40">
        <v>16.689999999999998</v>
      </c>
      <c r="X20" s="40">
        <v>0</v>
      </c>
      <c r="Y20" s="40">
        <v>0</v>
      </c>
      <c r="Z20" s="40">
        <v>0</v>
      </c>
      <c r="AA20" s="40">
        <v>0</v>
      </c>
      <c r="AB20" s="41">
        <v>1.2699999999999996</v>
      </c>
    </row>
    <row r="21" spans="2:28" ht="17.25" thickTop="1" thickBot="1" x14ac:dyDescent="0.3">
      <c r="B21" s="42" t="s">
        <v>58</v>
      </c>
      <c r="C21" s="73">
        <f t="shared" si="0"/>
        <v>133.63000000000002</v>
      </c>
      <c r="D21" s="74"/>
      <c r="E21" s="39">
        <v>0</v>
      </c>
      <c r="F21" s="40">
        <v>0</v>
      </c>
      <c r="G21" s="40">
        <v>18.199999999999996</v>
      </c>
      <c r="H21" s="40">
        <v>15.900000000000002</v>
      </c>
      <c r="I21" s="40">
        <v>15.7</v>
      </c>
      <c r="J21" s="40">
        <v>18.009999999999998</v>
      </c>
      <c r="K21" s="40">
        <v>0</v>
      </c>
      <c r="L21" s="40">
        <v>0</v>
      </c>
      <c r="M21" s="40">
        <v>9.7800000000000011</v>
      </c>
      <c r="N21" s="40">
        <v>13.110000000000003</v>
      </c>
      <c r="O21" s="40">
        <v>0</v>
      </c>
      <c r="P21" s="40">
        <v>0</v>
      </c>
      <c r="Q21" s="40">
        <v>17.25</v>
      </c>
      <c r="R21" s="40">
        <v>5.370000000000001</v>
      </c>
      <c r="S21" s="40">
        <v>11.759999999999998</v>
      </c>
      <c r="T21" s="40">
        <v>0</v>
      </c>
      <c r="U21" s="40">
        <v>0</v>
      </c>
      <c r="V21" s="40">
        <v>0</v>
      </c>
      <c r="W21" s="40">
        <v>5.2800000000000011</v>
      </c>
      <c r="X21" s="40">
        <v>0</v>
      </c>
      <c r="Y21" s="40">
        <v>0</v>
      </c>
      <c r="Z21" s="40">
        <v>0</v>
      </c>
      <c r="AA21" s="40">
        <v>0</v>
      </c>
      <c r="AB21" s="41">
        <v>3.2699999999999996</v>
      </c>
    </row>
    <row r="22" spans="2:28" ht="17.25" thickTop="1" thickBot="1" x14ac:dyDescent="0.3">
      <c r="B22" s="42" t="s">
        <v>59</v>
      </c>
      <c r="C22" s="73">
        <f t="shared" si="0"/>
        <v>75.480000000000018</v>
      </c>
      <c r="D22" s="74"/>
      <c r="E22" s="39">
        <v>0</v>
      </c>
      <c r="F22" s="40">
        <v>5.7799999999999976</v>
      </c>
      <c r="G22" s="40">
        <v>0.14999999999999858</v>
      </c>
      <c r="H22" s="40">
        <v>0</v>
      </c>
      <c r="I22" s="40">
        <v>0</v>
      </c>
      <c r="J22" s="40">
        <v>5.91</v>
      </c>
      <c r="K22" s="40">
        <v>0</v>
      </c>
      <c r="L22" s="40">
        <v>0</v>
      </c>
      <c r="M22" s="40">
        <v>8.9899999999999984</v>
      </c>
      <c r="N22" s="40">
        <v>4.25</v>
      </c>
      <c r="O22" s="40">
        <v>0</v>
      </c>
      <c r="P22" s="40">
        <v>2.2600000000000016</v>
      </c>
      <c r="Q22" s="40">
        <v>9.6899999999999977</v>
      </c>
      <c r="R22" s="40">
        <v>0</v>
      </c>
      <c r="S22" s="40">
        <v>13.780000000000001</v>
      </c>
      <c r="T22" s="40">
        <v>13.080000000000002</v>
      </c>
      <c r="U22" s="40">
        <v>0.98000000000000043</v>
      </c>
      <c r="V22" s="40">
        <v>10.240000000000006</v>
      </c>
      <c r="W22" s="40">
        <v>0.37000000000000099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">
        <v>60</v>
      </c>
      <c r="C23" s="73">
        <f t="shared" si="0"/>
        <v>95.169999999999973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0.96000000000000085</v>
      </c>
      <c r="M23" s="40">
        <v>0</v>
      </c>
      <c r="N23" s="40">
        <v>0</v>
      </c>
      <c r="O23" s="40">
        <v>0</v>
      </c>
      <c r="P23" s="40">
        <v>7.7399999999999984</v>
      </c>
      <c r="Q23" s="40">
        <v>8.11</v>
      </c>
      <c r="R23" s="40">
        <v>2.7199999999999989</v>
      </c>
      <c r="S23" s="40">
        <v>0</v>
      </c>
      <c r="T23" s="40">
        <v>0</v>
      </c>
      <c r="U23" s="40">
        <v>13.270000000000003</v>
      </c>
      <c r="V23" s="40">
        <v>5.2399999999999984</v>
      </c>
      <c r="W23" s="40">
        <v>15.630000000000003</v>
      </c>
      <c r="X23" s="40">
        <v>17.72</v>
      </c>
      <c r="Y23" s="40">
        <v>18.79</v>
      </c>
      <c r="Z23" s="40">
        <v>1.8200000000000003</v>
      </c>
      <c r="AA23" s="40">
        <v>3.1700000000000017</v>
      </c>
      <c r="AB23" s="41">
        <v>0</v>
      </c>
    </row>
    <row r="24" spans="2:28" ht="17.25" thickTop="1" thickBot="1" x14ac:dyDescent="0.3">
      <c r="B24" s="42" t="s">
        <v>61</v>
      </c>
      <c r="C24" s="73">
        <f t="shared" si="0"/>
        <v>171.11999999999998</v>
      </c>
      <c r="D24" s="74"/>
      <c r="E24" s="39">
        <v>0</v>
      </c>
      <c r="F24" s="40">
        <v>3.889999999999997</v>
      </c>
      <c r="G24" s="40">
        <v>0.30999999999999872</v>
      </c>
      <c r="H24" s="40">
        <v>0</v>
      </c>
      <c r="I24" s="40">
        <v>0</v>
      </c>
      <c r="J24" s="40">
        <v>11</v>
      </c>
      <c r="K24" s="40">
        <v>13.259999999999998</v>
      </c>
      <c r="L24" s="40">
        <v>10.060000000000002</v>
      </c>
      <c r="M24" s="40">
        <v>3.16</v>
      </c>
      <c r="N24" s="40">
        <v>5.1999999999999993</v>
      </c>
      <c r="O24" s="40">
        <v>0</v>
      </c>
      <c r="P24" s="40">
        <v>0</v>
      </c>
      <c r="Q24" s="40">
        <v>14.179999999999996</v>
      </c>
      <c r="R24" s="40">
        <v>6.9200000000000017</v>
      </c>
      <c r="S24" s="40">
        <v>2.7000000000000028</v>
      </c>
      <c r="T24" s="40">
        <v>10.920000000000002</v>
      </c>
      <c r="U24" s="40">
        <v>8.1800000000000033</v>
      </c>
      <c r="V24" s="40">
        <v>10.959999999999997</v>
      </c>
      <c r="W24" s="40">
        <v>17.95</v>
      </c>
      <c r="X24" s="40">
        <v>12.04</v>
      </c>
      <c r="Y24" s="40">
        <v>18.440000000000001</v>
      </c>
      <c r="Z24" s="40">
        <v>16.48</v>
      </c>
      <c r="AA24" s="40">
        <v>5.4699999999999989</v>
      </c>
      <c r="AB24" s="41">
        <v>0</v>
      </c>
    </row>
    <row r="25" spans="2:28" ht="17.25" thickTop="1" thickBot="1" x14ac:dyDescent="0.3">
      <c r="B25" s="42" t="s">
        <v>62</v>
      </c>
      <c r="C25" s="73">
        <f t="shared" si="0"/>
        <v>56.45</v>
      </c>
      <c r="D25" s="74"/>
      <c r="E25" s="39">
        <v>1.25</v>
      </c>
      <c r="F25" s="40">
        <v>7.2800000000000011</v>
      </c>
      <c r="G25" s="40">
        <v>0</v>
      </c>
      <c r="H25" s="40">
        <v>0</v>
      </c>
      <c r="I25" s="40">
        <v>0</v>
      </c>
      <c r="J25" s="40">
        <v>0.64999999999999858</v>
      </c>
      <c r="K25" s="40">
        <v>16.029999999999998</v>
      </c>
      <c r="L25" s="40">
        <v>7.1499999999999986</v>
      </c>
      <c r="M25" s="40">
        <v>2.6700000000000017</v>
      </c>
      <c r="N25" s="40">
        <v>0.96999999999999886</v>
      </c>
      <c r="O25" s="40">
        <v>2.370000000000001</v>
      </c>
      <c r="P25" s="40">
        <v>3.1499999999999986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9.4500000000000028</v>
      </c>
      <c r="W25" s="40">
        <v>0.32000000000000028</v>
      </c>
      <c r="X25" s="40">
        <v>0</v>
      </c>
      <c r="Y25" s="40">
        <v>0</v>
      </c>
      <c r="Z25" s="40">
        <v>0</v>
      </c>
      <c r="AA25" s="40">
        <v>5.16</v>
      </c>
      <c r="AB25" s="41">
        <v>0</v>
      </c>
    </row>
    <row r="26" spans="2:28" ht="17.25" thickTop="1" thickBot="1" x14ac:dyDescent="0.3">
      <c r="B26" s="42" t="s">
        <v>63</v>
      </c>
      <c r="C26" s="73">
        <f t="shared" si="0"/>
        <v>65.14</v>
      </c>
      <c r="D26" s="74"/>
      <c r="E26" s="39">
        <v>0</v>
      </c>
      <c r="F26" s="40">
        <v>0.57999999999999829</v>
      </c>
      <c r="G26" s="40">
        <v>3.5599999999999987</v>
      </c>
      <c r="H26" s="40">
        <v>0</v>
      </c>
      <c r="I26" s="40">
        <v>0</v>
      </c>
      <c r="J26" s="40">
        <v>0.82999999999999829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2.6099999999999994</v>
      </c>
      <c r="R26" s="40">
        <v>15.279999999999998</v>
      </c>
      <c r="S26" s="40">
        <v>11.36</v>
      </c>
      <c r="T26" s="40">
        <v>16.030000000000005</v>
      </c>
      <c r="U26" s="40">
        <v>6.3599999999999959</v>
      </c>
      <c r="V26" s="40">
        <v>3.8900000000000006</v>
      </c>
      <c r="W26" s="40">
        <v>0</v>
      </c>
      <c r="X26" s="40">
        <v>0</v>
      </c>
      <c r="Y26" s="40">
        <v>0</v>
      </c>
      <c r="Z26" s="40">
        <v>0</v>
      </c>
      <c r="AA26" s="40">
        <v>4.6400000000000006</v>
      </c>
      <c r="AB26" s="41">
        <v>0</v>
      </c>
    </row>
    <row r="27" spans="2:28" ht="17.25" thickTop="1" thickBot="1" x14ac:dyDescent="0.3">
      <c r="B27" s="42" t="s">
        <v>64</v>
      </c>
      <c r="C27" s="73">
        <f t="shared" si="0"/>
        <v>37.410000000000004</v>
      </c>
      <c r="D27" s="74"/>
      <c r="E27" s="39">
        <v>0</v>
      </c>
      <c r="F27" s="40">
        <v>3.0000000000001137E-2</v>
      </c>
      <c r="G27" s="40">
        <v>0.17000000000000171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4.4200000000000017</v>
      </c>
      <c r="N27" s="40">
        <v>0</v>
      </c>
      <c r="O27" s="40">
        <v>3.4499999999999993</v>
      </c>
      <c r="P27" s="40">
        <v>16.770000000000003</v>
      </c>
      <c r="Q27" s="40">
        <v>5.2100000000000009</v>
      </c>
      <c r="R27" s="40">
        <v>2.1799999999999997</v>
      </c>
      <c r="S27" s="40">
        <v>2.4700000000000024</v>
      </c>
      <c r="T27" s="40">
        <v>0</v>
      </c>
      <c r="U27" s="40">
        <v>2.6000000000000014</v>
      </c>
      <c r="V27" s="40">
        <v>0</v>
      </c>
      <c r="W27" s="40">
        <v>0</v>
      </c>
      <c r="X27" s="40">
        <v>0</v>
      </c>
      <c r="Y27" s="40">
        <v>0.10999999999999943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">
        <v>65</v>
      </c>
      <c r="C28" s="73">
        <f t="shared" si="0"/>
        <v>108.03000000000002</v>
      </c>
      <c r="D28" s="74"/>
      <c r="E28" s="39">
        <v>0</v>
      </c>
      <c r="F28" s="40">
        <v>9.8299999999999983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3.8800000000000026</v>
      </c>
      <c r="P28" s="40">
        <v>16.93</v>
      </c>
      <c r="Q28" s="40">
        <v>18.080000000000002</v>
      </c>
      <c r="R28" s="40">
        <v>16.790000000000003</v>
      </c>
      <c r="S28" s="40">
        <v>17.070000000000004</v>
      </c>
      <c r="T28" s="40">
        <v>17.86</v>
      </c>
      <c r="U28" s="40">
        <v>7.4200000000000017</v>
      </c>
      <c r="V28" s="40">
        <v>0.17000000000000171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">
        <v>66</v>
      </c>
      <c r="C29" s="73">
        <f t="shared" si="0"/>
        <v>62.97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17.34</v>
      </c>
      <c r="P29" s="40">
        <v>16.629999999999995</v>
      </c>
      <c r="Q29" s="40">
        <v>0</v>
      </c>
      <c r="R29" s="40">
        <v>17.36</v>
      </c>
      <c r="S29" s="40">
        <v>10.329999999999998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1.0899999999999999</v>
      </c>
      <c r="Z29" s="40">
        <v>0</v>
      </c>
      <c r="AA29" s="40">
        <v>0</v>
      </c>
      <c r="AB29" s="41">
        <v>0.21999999999999886</v>
      </c>
    </row>
    <row r="30" spans="2:28" ht="17.25" thickTop="1" thickBot="1" x14ac:dyDescent="0.3">
      <c r="B30" s="42" t="s">
        <v>67</v>
      </c>
      <c r="C30" s="73">
        <f t="shared" si="0"/>
        <v>71.329999999999984</v>
      </c>
      <c r="D30" s="74"/>
      <c r="E30" s="39">
        <v>0.89999999999999858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11.579999999999998</v>
      </c>
      <c r="Q30" s="40">
        <v>12.870000000000001</v>
      </c>
      <c r="R30" s="40">
        <v>14.799999999999997</v>
      </c>
      <c r="S30" s="40">
        <v>15.139999999999997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1.2100000000000009</v>
      </c>
      <c r="AB30" s="41">
        <v>14.829999999999998</v>
      </c>
    </row>
    <row r="31" spans="2:28" ht="17.25" thickTop="1" thickBot="1" x14ac:dyDescent="0.3">
      <c r="B31" s="42" t="s">
        <v>68</v>
      </c>
      <c r="C31" s="73">
        <f t="shared" si="0"/>
        <v>170.04000000000002</v>
      </c>
      <c r="D31" s="74"/>
      <c r="E31" s="39">
        <v>7.82</v>
      </c>
      <c r="F31" s="40">
        <v>17.16</v>
      </c>
      <c r="G31" s="40">
        <v>1.7600000000000016</v>
      </c>
      <c r="H31" s="40">
        <v>0</v>
      </c>
      <c r="I31" s="40">
        <v>0</v>
      </c>
      <c r="J31" s="40">
        <v>0</v>
      </c>
      <c r="K31" s="40">
        <v>12.369999999999997</v>
      </c>
      <c r="L31" s="40">
        <v>13.810000000000002</v>
      </c>
      <c r="M31" s="40">
        <v>17.259999999999998</v>
      </c>
      <c r="N31" s="40">
        <v>0.51000000000000156</v>
      </c>
      <c r="O31" s="40">
        <v>7.52</v>
      </c>
      <c r="P31" s="40">
        <v>0</v>
      </c>
      <c r="Q31" s="40">
        <v>0.28999999999999915</v>
      </c>
      <c r="R31" s="40">
        <v>0</v>
      </c>
      <c r="S31" s="40">
        <v>10.200000000000003</v>
      </c>
      <c r="T31" s="40">
        <v>14.110000000000003</v>
      </c>
      <c r="U31" s="40">
        <v>11.510000000000005</v>
      </c>
      <c r="V31" s="40">
        <v>10.229999999999997</v>
      </c>
      <c r="W31" s="40">
        <v>0</v>
      </c>
      <c r="X31" s="40">
        <v>1.6499999999999986</v>
      </c>
      <c r="Y31" s="40">
        <v>17.759999999999998</v>
      </c>
      <c r="Z31" s="40">
        <v>11.089999999999996</v>
      </c>
      <c r="AA31" s="40">
        <v>14.990000000000002</v>
      </c>
      <c r="AB31" s="41">
        <v>0</v>
      </c>
    </row>
    <row r="32" spans="2:28" ht="17.25" hidden="1" thickTop="1" thickBot="1" x14ac:dyDescent="0.3">
      <c r="B32" s="42" t="s">
        <v>69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9" ht="17.25" hidden="1" thickTop="1" thickBot="1" x14ac:dyDescent="0.3">
      <c r="B33" s="42" t="s">
        <v>70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9" ht="16.5" hidden="1" thickTop="1" x14ac:dyDescent="0.25">
      <c r="B34" s="44" t="s">
        <v>71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29" ht="15.75" thickTop="1" x14ac:dyDescent="0.25"/>
    <row r="37" spans="2:29" ht="21.75" customHeight="1" thickBot="1" x14ac:dyDescent="0.3">
      <c r="B37" s="77" t="s">
        <v>36</v>
      </c>
      <c r="C37" s="79" t="s">
        <v>37</v>
      </c>
      <c r="D37" s="80"/>
      <c r="E37" s="83" t="s">
        <v>74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</row>
    <row r="38" spans="2:29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48" t="s">
        <v>25</v>
      </c>
      <c r="AC38" s="4"/>
    </row>
    <row r="39" spans="2:29" ht="17.25" thickTop="1" thickBot="1" x14ac:dyDescent="0.3">
      <c r="B39" s="38" t="str">
        <f>B4</f>
        <v>01.02.2023</v>
      </c>
      <c r="C39" s="73">
        <f>SUM(E39:AB39)</f>
        <v>-68.169999999999987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-1.75</v>
      </c>
      <c r="K39" s="40">
        <v>-0.67999999999999972</v>
      </c>
      <c r="L39" s="40">
        <v>-0.60999999999999943</v>
      </c>
      <c r="M39" s="40">
        <v>0</v>
      </c>
      <c r="N39" s="40">
        <v>0</v>
      </c>
      <c r="O39" s="40">
        <v>0</v>
      </c>
      <c r="P39" s="40">
        <v>-14.379999999999999</v>
      </c>
      <c r="Q39" s="40">
        <v>-15.730000000000002</v>
      </c>
      <c r="R39" s="40">
        <v>0</v>
      </c>
      <c r="S39" s="40">
        <v>-2.3200000000000003</v>
      </c>
      <c r="T39" s="40">
        <v>0</v>
      </c>
      <c r="U39" s="40">
        <v>-15.54</v>
      </c>
      <c r="V39" s="40">
        <v>0</v>
      </c>
      <c r="W39" s="40">
        <v>-5.5399999999999991</v>
      </c>
      <c r="X39" s="40">
        <v>-2.5999999999999979</v>
      </c>
      <c r="Y39" s="40">
        <v>0</v>
      </c>
      <c r="Z39" s="40">
        <v>0</v>
      </c>
      <c r="AA39" s="40">
        <v>0</v>
      </c>
      <c r="AB39" s="41">
        <v>-9.02</v>
      </c>
    </row>
    <row r="40" spans="2:29" ht="17.25" thickTop="1" thickBot="1" x14ac:dyDescent="0.3">
      <c r="B40" s="42" t="str">
        <f t="shared" ref="B40:B69" si="1">B5</f>
        <v>02.02.2023</v>
      </c>
      <c r="C40" s="73">
        <f t="shared" ref="C40:C68" si="2">SUM(E40:AB40)</f>
        <v>-198.25999999999996</v>
      </c>
      <c r="D40" s="74"/>
      <c r="E40" s="39">
        <v>-14.99</v>
      </c>
      <c r="F40" s="40">
        <v>-6.3200000000000021</v>
      </c>
      <c r="G40" s="40">
        <v>-14.2</v>
      </c>
      <c r="H40" s="40">
        <v>-11.86</v>
      </c>
      <c r="I40" s="40">
        <v>-9.14</v>
      </c>
      <c r="J40" s="40">
        <v>-2.1000000000000014</v>
      </c>
      <c r="K40" s="40">
        <v>-2.4899999999999984</v>
      </c>
      <c r="L40" s="40">
        <v>0</v>
      </c>
      <c r="M40" s="40">
        <v>-16.41</v>
      </c>
      <c r="N40" s="40">
        <v>-16.740000000000002</v>
      </c>
      <c r="O40" s="40">
        <v>-17.2</v>
      </c>
      <c r="P40" s="40">
        <v>-17.04</v>
      </c>
      <c r="Q40" s="40">
        <v>-16.560000000000002</v>
      </c>
      <c r="R40" s="40">
        <v>-16.329999999999998</v>
      </c>
      <c r="S40" s="40">
        <v>-0.41000000000000014</v>
      </c>
      <c r="T40" s="40">
        <v>0</v>
      </c>
      <c r="U40" s="40">
        <v>0</v>
      </c>
      <c r="V40" s="40">
        <v>0</v>
      </c>
      <c r="W40" s="40">
        <v>0</v>
      </c>
      <c r="X40" s="40">
        <v>-7.3299999999999965</v>
      </c>
      <c r="Y40" s="40">
        <v>-15.959999999999999</v>
      </c>
      <c r="Z40" s="40">
        <v>-5.9799999999999986</v>
      </c>
      <c r="AA40" s="40">
        <v>-3.0000000000001137E-2</v>
      </c>
      <c r="AB40" s="41">
        <v>-7.1699999999999982</v>
      </c>
    </row>
    <row r="41" spans="2:29" ht="17.25" thickTop="1" thickBot="1" x14ac:dyDescent="0.3">
      <c r="B41" s="42" t="str">
        <f t="shared" si="1"/>
        <v>03.02.2023</v>
      </c>
      <c r="C41" s="73">
        <f t="shared" si="2"/>
        <v>-111.97000000000001</v>
      </c>
      <c r="D41" s="74"/>
      <c r="E41" s="39">
        <v>-2.870000000000001</v>
      </c>
      <c r="F41" s="40">
        <v>-5.9999999999998721E-2</v>
      </c>
      <c r="G41" s="40">
        <v>-7</v>
      </c>
      <c r="H41" s="40">
        <v>-9.93</v>
      </c>
      <c r="I41" s="40">
        <v>-10</v>
      </c>
      <c r="J41" s="40">
        <v>0</v>
      </c>
      <c r="K41" s="40">
        <v>-0.57000000000000028</v>
      </c>
      <c r="L41" s="40">
        <v>-10.330000000000002</v>
      </c>
      <c r="M41" s="40">
        <v>-13.45</v>
      </c>
      <c r="N41" s="40">
        <v>0</v>
      </c>
      <c r="O41" s="40">
        <v>0</v>
      </c>
      <c r="P41" s="40">
        <v>-1.5599999999999987</v>
      </c>
      <c r="Q41" s="40">
        <v>-8.58</v>
      </c>
      <c r="R41" s="40">
        <v>-17.260000000000002</v>
      </c>
      <c r="S41" s="40">
        <v>-5.3900000000000006</v>
      </c>
      <c r="T41" s="40">
        <v>-6.2999999999999972</v>
      </c>
      <c r="U41" s="40">
        <v>-7.370000000000001</v>
      </c>
      <c r="V41" s="40">
        <v>0</v>
      </c>
      <c r="W41" s="40">
        <v>0</v>
      </c>
      <c r="X41" s="40">
        <v>0</v>
      </c>
      <c r="Y41" s="40">
        <v>0</v>
      </c>
      <c r="Z41" s="40">
        <v>-11.299999999999997</v>
      </c>
      <c r="AA41" s="40">
        <v>0</v>
      </c>
      <c r="AB41" s="41">
        <v>0</v>
      </c>
    </row>
    <row r="42" spans="2:29" ht="17.25" thickTop="1" thickBot="1" x14ac:dyDescent="0.3">
      <c r="B42" s="42" t="str">
        <f t="shared" si="1"/>
        <v>04.02.2023</v>
      </c>
      <c r="C42" s="73">
        <f t="shared" si="2"/>
        <v>-98.030000000000015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-1.1099999999999994</v>
      </c>
      <c r="N42" s="40">
        <v>-17.740000000000002</v>
      </c>
      <c r="O42" s="40">
        <v>-9.5</v>
      </c>
      <c r="P42" s="40">
        <v>-12.69</v>
      </c>
      <c r="Q42" s="40">
        <v>-12.079999999999998</v>
      </c>
      <c r="R42" s="40">
        <v>0</v>
      </c>
      <c r="S42" s="40">
        <v>-10.600000000000001</v>
      </c>
      <c r="T42" s="40">
        <v>0</v>
      </c>
      <c r="U42" s="40">
        <v>-1.0000000000001563E-2</v>
      </c>
      <c r="V42" s="40">
        <v>0</v>
      </c>
      <c r="W42" s="40">
        <v>-14.620000000000001</v>
      </c>
      <c r="X42" s="40">
        <v>-10.389999999999999</v>
      </c>
      <c r="Y42" s="40">
        <v>-6.7100000000000009</v>
      </c>
      <c r="Z42" s="40">
        <v>-2.58</v>
      </c>
      <c r="AA42" s="40">
        <v>0</v>
      </c>
      <c r="AB42" s="41">
        <v>0</v>
      </c>
    </row>
    <row r="43" spans="2:29" ht="17.25" thickTop="1" thickBot="1" x14ac:dyDescent="0.3">
      <c r="B43" s="42" t="str">
        <f t="shared" si="1"/>
        <v>05.02.2023</v>
      </c>
      <c r="C43" s="73">
        <f t="shared" si="2"/>
        <v>-19.039999999999996</v>
      </c>
      <c r="D43" s="74"/>
      <c r="E43" s="39">
        <v>-7.870000000000001</v>
      </c>
      <c r="F43" s="40">
        <v>-6.4799999999999986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-3.7399999999999984</v>
      </c>
      <c r="N43" s="40">
        <v>-0.94999999999999929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29" ht="17.25" thickTop="1" thickBot="1" x14ac:dyDescent="0.3">
      <c r="B44" s="42" t="str">
        <f t="shared" si="1"/>
        <v>06.02.2023</v>
      </c>
      <c r="C44" s="73">
        <f t="shared" si="2"/>
        <v>-26.65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-8.769999999999996</v>
      </c>
      <c r="M44" s="40">
        <v>-16.93</v>
      </c>
      <c r="N44" s="40">
        <v>0</v>
      </c>
      <c r="O44" s="40">
        <v>0</v>
      </c>
      <c r="P44" s="40">
        <v>0</v>
      </c>
      <c r="Q44" s="40">
        <v>0</v>
      </c>
      <c r="R44" s="40">
        <v>-0.83000000000000185</v>
      </c>
      <c r="S44" s="40">
        <v>-0.12000000000000099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29" ht="17.25" thickTop="1" thickBot="1" x14ac:dyDescent="0.3">
      <c r="B45" s="42" t="str">
        <f t="shared" si="1"/>
        <v>07.02.2023</v>
      </c>
      <c r="C45" s="73">
        <f t="shared" si="2"/>
        <v>-44.03</v>
      </c>
      <c r="D45" s="74"/>
      <c r="E45" s="39">
        <v>0</v>
      </c>
      <c r="F45" s="40">
        <v>-3.0100000000000033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-12.389999999999999</v>
      </c>
      <c r="M45" s="40">
        <v>0</v>
      </c>
      <c r="N45" s="40">
        <v>0</v>
      </c>
      <c r="O45" s="40">
        <v>0</v>
      </c>
      <c r="P45" s="40">
        <v>0</v>
      </c>
      <c r="Q45" s="40">
        <v>-6.2199999999999989</v>
      </c>
      <c r="R45" s="40">
        <v>-12.92</v>
      </c>
      <c r="S45" s="40">
        <v>0</v>
      </c>
      <c r="T45" s="40">
        <v>-6.6100000000000012</v>
      </c>
      <c r="U45" s="40">
        <v>-2.879999999999999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29" ht="17.25" thickTop="1" thickBot="1" x14ac:dyDescent="0.3">
      <c r="B46" s="42" t="str">
        <f t="shared" si="1"/>
        <v>08.02.2023</v>
      </c>
      <c r="C46" s="73">
        <f t="shared" si="2"/>
        <v>-88.009999999999991</v>
      </c>
      <c r="D46" s="74"/>
      <c r="E46" s="39">
        <v>0</v>
      </c>
      <c r="F46" s="40">
        <v>-0.69000000000000128</v>
      </c>
      <c r="G46" s="40">
        <v>-3.8599999999999994</v>
      </c>
      <c r="H46" s="40">
        <v>-0.98999999999999844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-8.240000000000002</v>
      </c>
      <c r="R46" s="40">
        <v>-15.620000000000001</v>
      </c>
      <c r="S46" s="40">
        <v>-16.71</v>
      </c>
      <c r="T46" s="40">
        <v>-14.930000000000001</v>
      </c>
      <c r="U46" s="40">
        <v>0</v>
      </c>
      <c r="V46" s="40">
        <v>0</v>
      </c>
      <c r="W46" s="40">
        <v>0</v>
      </c>
      <c r="X46" s="40">
        <v>-1.4199999999999982</v>
      </c>
      <c r="Y46" s="40">
        <v>-15.24</v>
      </c>
      <c r="Z46" s="40">
        <v>-10.309999999999999</v>
      </c>
      <c r="AA46" s="40">
        <v>0</v>
      </c>
      <c r="AB46" s="41">
        <v>0</v>
      </c>
    </row>
    <row r="47" spans="2:29" ht="17.25" thickTop="1" thickBot="1" x14ac:dyDescent="0.3">
      <c r="B47" s="42" t="str">
        <f t="shared" si="1"/>
        <v>09.02.2023</v>
      </c>
      <c r="C47" s="73">
        <f t="shared" si="2"/>
        <v>-189.38000000000005</v>
      </c>
      <c r="D47" s="74"/>
      <c r="E47" s="39">
        <v>-10.780000000000001</v>
      </c>
      <c r="F47" s="40">
        <v>-5.15</v>
      </c>
      <c r="G47" s="40">
        <v>-15.349999999999998</v>
      </c>
      <c r="H47" s="40">
        <v>-9.1900000000000013</v>
      </c>
      <c r="I47" s="40">
        <v>-7.4200000000000017</v>
      </c>
      <c r="J47" s="40">
        <v>0</v>
      </c>
      <c r="K47" s="40">
        <v>0</v>
      </c>
      <c r="L47" s="40">
        <v>-14.600000000000001</v>
      </c>
      <c r="M47" s="40">
        <v>-1.509999999999998</v>
      </c>
      <c r="N47" s="40">
        <v>-16.759999999999998</v>
      </c>
      <c r="O47" s="40">
        <v>-15.12</v>
      </c>
      <c r="P47" s="40">
        <v>-17.170000000000002</v>
      </c>
      <c r="Q47" s="40">
        <v>-5.7800000000000011</v>
      </c>
      <c r="R47" s="40">
        <v>-15.16</v>
      </c>
      <c r="S47" s="40">
        <v>-13.400000000000002</v>
      </c>
      <c r="T47" s="40">
        <v>-11.18</v>
      </c>
      <c r="U47" s="40">
        <v>-16.05</v>
      </c>
      <c r="V47" s="40">
        <v>0</v>
      </c>
      <c r="W47" s="40">
        <v>0</v>
      </c>
      <c r="X47" s="40">
        <v>0</v>
      </c>
      <c r="Y47" s="40">
        <v>-0.55000000000000071</v>
      </c>
      <c r="Z47" s="40">
        <v>-7.4099999999999984</v>
      </c>
      <c r="AA47" s="40">
        <v>-6.7999999999999989</v>
      </c>
      <c r="AB47" s="41">
        <v>0</v>
      </c>
    </row>
    <row r="48" spans="2:29" ht="17.25" thickTop="1" thickBot="1" x14ac:dyDescent="0.3">
      <c r="B48" s="42" t="str">
        <f t="shared" si="1"/>
        <v>10.02.2023</v>
      </c>
      <c r="C48" s="73">
        <f t="shared" si="2"/>
        <v>-108.16999999999999</v>
      </c>
      <c r="D48" s="74"/>
      <c r="E48" s="39">
        <v>-9.3799999999999972</v>
      </c>
      <c r="F48" s="40">
        <v>0</v>
      </c>
      <c r="G48" s="40">
        <v>-8.3100000000000023</v>
      </c>
      <c r="H48" s="40">
        <v>0</v>
      </c>
      <c r="I48" s="40">
        <v>0</v>
      </c>
      <c r="J48" s="40">
        <v>-5.6699999999999982</v>
      </c>
      <c r="K48" s="40">
        <v>0</v>
      </c>
      <c r="L48" s="40">
        <v>-7.0600000000000023</v>
      </c>
      <c r="M48" s="40">
        <v>-12.97</v>
      </c>
      <c r="N48" s="40">
        <v>-13.560000000000002</v>
      </c>
      <c r="O48" s="40">
        <v>-16.27</v>
      </c>
      <c r="P48" s="40">
        <v>-16.909999999999997</v>
      </c>
      <c r="Q48" s="40">
        <v>-0.89000000000000057</v>
      </c>
      <c r="R48" s="40">
        <v>-2.7699999999999996</v>
      </c>
      <c r="S48" s="40">
        <v>-10.080000000000002</v>
      </c>
      <c r="T48" s="40">
        <v>0</v>
      </c>
      <c r="U48" s="40">
        <v>0</v>
      </c>
      <c r="V48" s="40">
        <v>0</v>
      </c>
      <c r="W48" s="40">
        <v>0</v>
      </c>
      <c r="X48" s="40">
        <v>-0.48999999999999844</v>
      </c>
      <c r="Y48" s="40">
        <v>-3.8100000000000023</v>
      </c>
      <c r="Z48" s="40">
        <v>0</v>
      </c>
      <c r="AA48" s="40">
        <v>0</v>
      </c>
      <c r="AB48" s="41">
        <v>0</v>
      </c>
    </row>
    <row r="49" spans="2:28" ht="17.25" thickTop="1" thickBot="1" x14ac:dyDescent="0.3">
      <c r="B49" s="42" t="str">
        <f t="shared" si="1"/>
        <v>11.02.2023</v>
      </c>
      <c r="C49" s="73">
        <f t="shared" si="2"/>
        <v>-97.75</v>
      </c>
      <c r="D49" s="74"/>
      <c r="E49" s="39">
        <v>0</v>
      </c>
      <c r="F49" s="40">
        <v>-1.5999999999999979</v>
      </c>
      <c r="G49" s="40">
        <v>0</v>
      </c>
      <c r="H49" s="40">
        <v>0</v>
      </c>
      <c r="I49" s="40">
        <v>0</v>
      </c>
      <c r="J49" s="40">
        <v>0</v>
      </c>
      <c r="K49" s="40">
        <v>-12.69</v>
      </c>
      <c r="L49" s="40">
        <v>-15.719999999999999</v>
      </c>
      <c r="M49" s="40">
        <v>-8.7600000000000016</v>
      </c>
      <c r="N49" s="40">
        <v>0</v>
      </c>
      <c r="O49" s="40">
        <v>-9.4300000000000015</v>
      </c>
      <c r="P49" s="40">
        <v>-14.21</v>
      </c>
      <c r="Q49" s="40">
        <v>0</v>
      </c>
      <c r="R49" s="40">
        <v>-7.24</v>
      </c>
      <c r="S49" s="40">
        <v>-10.000000000000002</v>
      </c>
      <c r="T49" s="40">
        <v>-0.32000000000000028</v>
      </c>
      <c r="U49" s="40">
        <v>0</v>
      </c>
      <c r="V49" s="40">
        <v>0</v>
      </c>
      <c r="W49" s="40">
        <v>-0.12999999999999901</v>
      </c>
      <c r="X49" s="40">
        <v>-2.7199999999999989</v>
      </c>
      <c r="Y49" s="40">
        <v>-5.3300000000000018</v>
      </c>
      <c r="Z49" s="40">
        <v>-8.01</v>
      </c>
      <c r="AA49" s="40">
        <v>-1.5899999999999999</v>
      </c>
      <c r="AB49" s="41">
        <v>0</v>
      </c>
    </row>
    <row r="50" spans="2:28" ht="17.25" thickTop="1" thickBot="1" x14ac:dyDescent="0.3">
      <c r="B50" s="42" t="str">
        <f t="shared" si="1"/>
        <v>12.02.2023</v>
      </c>
      <c r="C50" s="73">
        <f t="shared" si="2"/>
        <v>-90.3</v>
      </c>
      <c r="D50" s="74"/>
      <c r="E50" s="39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-0.76999999999999957</v>
      </c>
      <c r="M50" s="40">
        <v>0</v>
      </c>
      <c r="N50" s="40">
        <v>-9.4999999999999982</v>
      </c>
      <c r="O50" s="40">
        <v>0</v>
      </c>
      <c r="P50" s="40">
        <v>-1.2200000000000006</v>
      </c>
      <c r="Q50" s="40">
        <v>0</v>
      </c>
      <c r="R50" s="40">
        <v>-0.21999999999999886</v>
      </c>
      <c r="S50" s="40">
        <v>-11.770000000000001</v>
      </c>
      <c r="T50" s="40">
        <v>-11.690000000000001</v>
      </c>
      <c r="U50" s="40">
        <v>-11.290000000000001</v>
      </c>
      <c r="V50" s="40">
        <v>0</v>
      </c>
      <c r="W50" s="40">
        <v>-9.3699999999999992</v>
      </c>
      <c r="X50" s="40">
        <v>-15.42</v>
      </c>
      <c r="Y50" s="40">
        <v>0</v>
      </c>
      <c r="Z50" s="40">
        <v>-2.6000000000000014</v>
      </c>
      <c r="AA50" s="40">
        <v>-15.399999999999999</v>
      </c>
      <c r="AB50" s="41">
        <v>-1.0500000000000007</v>
      </c>
    </row>
    <row r="51" spans="2:28" ht="17.25" thickTop="1" thickBot="1" x14ac:dyDescent="0.3">
      <c r="B51" s="42" t="str">
        <f t="shared" si="1"/>
        <v>13.02.2023</v>
      </c>
      <c r="C51" s="73">
        <f t="shared" si="2"/>
        <v>-205.83999999999997</v>
      </c>
      <c r="D51" s="74"/>
      <c r="E51" s="39">
        <v>-14.86</v>
      </c>
      <c r="F51" s="40">
        <v>-5.4099999999999984</v>
      </c>
      <c r="G51" s="40">
        <v>0</v>
      </c>
      <c r="H51" s="40">
        <v>0</v>
      </c>
      <c r="I51" s="40">
        <v>0</v>
      </c>
      <c r="J51" s="40">
        <v>0</v>
      </c>
      <c r="K51" s="40">
        <v>-11.81</v>
      </c>
      <c r="L51" s="40">
        <v>-17.11</v>
      </c>
      <c r="M51" s="40">
        <v>-12.74</v>
      </c>
      <c r="N51" s="40">
        <v>-16.670000000000002</v>
      </c>
      <c r="O51" s="40">
        <v>-14.160000000000002</v>
      </c>
      <c r="P51" s="40">
        <v>-5.9799999999999986</v>
      </c>
      <c r="Q51" s="40">
        <v>-6.7000000000000011</v>
      </c>
      <c r="R51" s="40">
        <v>-11.93</v>
      </c>
      <c r="S51" s="40">
        <v>-15.669999999999998</v>
      </c>
      <c r="T51" s="40">
        <v>-14.42</v>
      </c>
      <c r="U51" s="40">
        <v>-6.8000000000000007</v>
      </c>
      <c r="V51" s="40">
        <v>-1.6899999999999995</v>
      </c>
      <c r="W51" s="40">
        <v>-2.3599999999999994</v>
      </c>
      <c r="X51" s="40">
        <v>-12.790000000000001</v>
      </c>
      <c r="Y51" s="40">
        <v>-6.129999999999999</v>
      </c>
      <c r="Z51" s="40">
        <v>-6.4199999999999982</v>
      </c>
      <c r="AA51" s="40">
        <v>-12.999999999999998</v>
      </c>
      <c r="AB51" s="41">
        <v>-9.19</v>
      </c>
    </row>
    <row r="52" spans="2:28" ht="17.25" thickTop="1" thickBot="1" x14ac:dyDescent="0.3">
      <c r="B52" s="42" t="str">
        <f t="shared" si="1"/>
        <v>14.02.2023</v>
      </c>
      <c r="C52" s="73">
        <f t="shared" si="2"/>
        <v>-150.47999999999999</v>
      </c>
      <c r="D52" s="74"/>
      <c r="E52" s="39">
        <v>-4.4399999999999959</v>
      </c>
      <c r="F52" s="40">
        <v>-1.9300000000000033</v>
      </c>
      <c r="G52" s="40">
        <v>-6.41</v>
      </c>
      <c r="H52" s="40">
        <v>0</v>
      </c>
      <c r="I52" s="40">
        <v>0</v>
      </c>
      <c r="J52" s="40">
        <v>-4.4600000000000009</v>
      </c>
      <c r="K52" s="40">
        <v>-7.6500000000000021</v>
      </c>
      <c r="L52" s="40">
        <v>-7.3599999999999994</v>
      </c>
      <c r="M52" s="40">
        <v>-9.7000000000000028</v>
      </c>
      <c r="N52" s="40">
        <v>-15.600000000000001</v>
      </c>
      <c r="O52" s="40">
        <v>-5.08</v>
      </c>
      <c r="P52" s="40">
        <v>-3.4800000000000004</v>
      </c>
      <c r="Q52" s="40">
        <v>0</v>
      </c>
      <c r="R52" s="40">
        <v>-16.79</v>
      </c>
      <c r="S52" s="40">
        <v>-16.79</v>
      </c>
      <c r="T52" s="40">
        <v>-0.51999999999999957</v>
      </c>
      <c r="U52" s="40">
        <v>-0.38000000000000256</v>
      </c>
      <c r="V52" s="40">
        <v>-2.7300000000000004</v>
      </c>
      <c r="W52" s="40">
        <v>-14.039999999999997</v>
      </c>
      <c r="X52" s="40">
        <v>-16.490000000000002</v>
      </c>
      <c r="Y52" s="40">
        <v>-1.1999999999999993</v>
      </c>
      <c r="Z52" s="40">
        <v>0</v>
      </c>
      <c r="AA52" s="40">
        <v>-8.2099999999999991</v>
      </c>
      <c r="AB52" s="41">
        <v>-7.2199999999999989</v>
      </c>
    </row>
    <row r="53" spans="2:28" ht="17.25" thickTop="1" thickBot="1" x14ac:dyDescent="0.3">
      <c r="B53" s="42" t="str">
        <f t="shared" si="1"/>
        <v>15.02.2023</v>
      </c>
      <c r="C53" s="73">
        <f t="shared" si="2"/>
        <v>-131.84</v>
      </c>
      <c r="D53" s="74"/>
      <c r="E53" s="39">
        <v>-4.6500000000000004</v>
      </c>
      <c r="F53" s="40">
        <v>-15.690000000000001</v>
      </c>
      <c r="G53" s="40">
        <v>0</v>
      </c>
      <c r="H53" s="40">
        <v>0</v>
      </c>
      <c r="I53" s="40">
        <v>0</v>
      </c>
      <c r="J53" s="40">
        <v>0</v>
      </c>
      <c r="K53" s="40">
        <v>-12.61</v>
      </c>
      <c r="L53" s="40">
        <v>-0.44000000000000128</v>
      </c>
      <c r="M53" s="40">
        <v>-1.120000000000001</v>
      </c>
      <c r="N53" s="40">
        <v>-6.5</v>
      </c>
      <c r="O53" s="40">
        <v>-11.749999999999998</v>
      </c>
      <c r="P53" s="40">
        <v>-16.07</v>
      </c>
      <c r="Q53" s="40">
        <v>-10.53</v>
      </c>
      <c r="R53" s="40">
        <v>-0.30000000000000071</v>
      </c>
      <c r="S53" s="40">
        <v>-9.3099999999999987</v>
      </c>
      <c r="T53" s="40">
        <v>-7.0000000000000284E-2</v>
      </c>
      <c r="U53" s="40">
        <v>-7.32</v>
      </c>
      <c r="V53" s="40">
        <v>0</v>
      </c>
      <c r="W53" s="40">
        <v>0</v>
      </c>
      <c r="X53" s="40">
        <v>-16.600000000000001</v>
      </c>
      <c r="Y53" s="40">
        <v>-0.66000000000000014</v>
      </c>
      <c r="Z53" s="40">
        <v>-15.870000000000001</v>
      </c>
      <c r="AA53" s="40">
        <v>-2.3499999999999996</v>
      </c>
      <c r="AB53" s="41">
        <v>0</v>
      </c>
    </row>
    <row r="54" spans="2:28" ht="17.25" thickTop="1" thickBot="1" x14ac:dyDescent="0.3">
      <c r="B54" s="42" t="str">
        <f t="shared" si="1"/>
        <v>16.02.2023</v>
      </c>
      <c r="C54" s="73">
        <f t="shared" si="2"/>
        <v>-84.580000000000013</v>
      </c>
      <c r="D54" s="74"/>
      <c r="E54" s="39">
        <v>0</v>
      </c>
      <c r="F54" s="40">
        <v>-0.69999999999999929</v>
      </c>
      <c r="G54" s="40">
        <v>-3.7800000000000011</v>
      </c>
      <c r="H54" s="40">
        <v>-12.2</v>
      </c>
      <c r="I54" s="40">
        <v>-8.2900000000000027</v>
      </c>
      <c r="J54" s="40">
        <v>0</v>
      </c>
      <c r="K54" s="40">
        <v>0</v>
      </c>
      <c r="L54" s="40">
        <v>-3.0100000000000016</v>
      </c>
      <c r="M54" s="40">
        <v>-12.02</v>
      </c>
      <c r="N54" s="40">
        <v>0</v>
      </c>
      <c r="O54" s="40">
        <v>-0.87000000000000099</v>
      </c>
      <c r="P54" s="40">
        <v>-13.31</v>
      </c>
      <c r="Q54" s="40">
        <v>-2.1999999999999993</v>
      </c>
      <c r="R54" s="40">
        <v>-9.8699999999999992</v>
      </c>
      <c r="S54" s="40">
        <v>-16.260000000000002</v>
      </c>
      <c r="T54" s="40">
        <v>-0.18999999999999773</v>
      </c>
      <c r="U54" s="40">
        <v>0</v>
      </c>
      <c r="V54" s="40">
        <v>0</v>
      </c>
      <c r="W54" s="40">
        <v>0</v>
      </c>
      <c r="X54" s="40">
        <v>0</v>
      </c>
      <c r="Y54" s="40">
        <v>-0.98000000000000043</v>
      </c>
      <c r="Z54" s="40">
        <v>-0.89999999999999858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17.02.2023</v>
      </c>
      <c r="C55" s="73">
        <f t="shared" si="2"/>
        <v>-141.24</v>
      </c>
      <c r="D55" s="74"/>
      <c r="E55" s="39">
        <v>-10.220000000000002</v>
      </c>
      <c r="F55" s="40">
        <v>-3.2399999999999984</v>
      </c>
      <c r="G55" s="40">
        <v>-1.629999999999999</v>
      </c>
      <c r="H55" s="40">
        <v>0</v>
      </c>
      <c r="I55" s="40">
        <v>0</v>
      </c>
      <c r="J55" s="40">
        <v>-0.71999999999999886</v>
      </c>
      <c r="K55" s="40">
        <v>-0.48999999999999844</v>
      </c>
      <c r="L55" s="40">
        <v>-1.1400000000000006</v>
      </c>
      <c r="M55" s="40">
        <v>0</v>
      </c>
      <c r="N55" s="40">
        <v>0</v>
      </c>
      <c r="O55" s="40">
        <v>-0.80000000000000071</v>
      </c>
      <c r="P55" s="40">
        <v>-9.48</v>
      </c>
      <c r="Q55" s="40">
        <v>-12.8</v>
      </c>
      <c r="R55" s="40">
        <v>-9.9600000000000009</v>
      </c>
      <c r="S55" s="40">
        <v>-16.130000000000003</v>
      </c>
      <c r="T55" s="40">
        <v>-16.690000000000005</v>
      </c>
      <c r="U55" s="40">
        <v>-7.0600000000000005</v>
      </c>
      <c r="V55" s="40">
        <v>-0.19999999999999929</v>
      </c>
      <c r="W55" s="40">
        <v>0</v>
      </c>
      <c r="X55" s="40">
        <v>-10.57</v>
      </c>
      <c r="Y55" s="40">
        <v>-12.020000000000001</v>
      </c>
      <c r="Z55" s="40">
        <v>-14.44</v>
      </c>
      <c r="AA55" s="40">
        <v>-12.87</v>
      </c>
      <c r="AB55" s="41">
        <v>-0.78000000000000114</v>
      </c>
    </row>
    <row r="56" spans="2:28" ht="17.25" thickTop="1" thickBot="1" x14ac:dyDescent="0.3">
      <c r="B56" s="42" t="str">
        <f t="shared" si="1"/>
        <v>18.02.2023</v>
      </c>
      <c r="C56" s="73">
        <f t="shared" si="2"/>
        <v>-161.79999999999998</v>
      </c>
      <c r="D56" s="74"/>
      <c r="E56" s="39">
        <v>-10.92</v>
      </c>
      <c r="F56" s="40">
        <v>-12.340000000000002</v>
      </c>
      <c r="G56" s="40">
        <v>0</v>
      </c>
      <c r="H56" s="40">
        <v>0</v>
      </c>
      <c r="I56" s="40">
        <v>0</v>
      </c>
      <c r="J56" s="40">
        <v>0</v>
      </c>
      <c r="K56" s="40">
        <v>-14.59</v>
      </c>
      <c r="L56" s="40">
        <v>-16.23</v>
      </c>
      <c r="M56" s="40">
        <v>0</v>
      </c>
      <c r="N56" s="40">
        <v>0</v>
      </c>
      <c r="O56" s="40">
        <v>-14.299999999999999</v>
      </c>
      <c r="P56" s="40">
        <v>-15.720000000000002</v>
      </c>
      <c r="Q56" s="40">
        <v>0</v>
      </c>
      <c r="R56" s="40">
        <v>-2.7899999999999991</v>
      </c>
      <c r="S56" s="40">
        <v>-0.55999999999999872</v>
      </c>
      <c r="T56" s="40">
        <v>-7.139999999999997</v>
      </c>
      <c r="U56" s="40">
        <v>-10.979999999999999</v>
      </c>
      <c r="V56" s="40">
        <v>-7.0599999999999969</v>
      </c>
      <c r="W56" s="40">
        <v>0</v>
      </c>
      <c r="X56" s="40">
        <v>-12.740000000000002</v>
      </c>
      <c r="Y56" s="40">
        <v>-15.379999999999999</v>
      </c>
      <c r="Z56" s="40">
        <v>-14.639999999999999</v>
      </c>
      <c r="AA56" s="40">
        <v>-6.4100000000000019</v>
      </c>
      <c r="AB56" s="41">
        <v>0</v>
      </c>
    </row>
    <row r="57" spans="2:28" ht="17.25" thickTop="1" thickBot="1" x14ac:dyDescent="0.3">
      <c r="B57" s="42" t="str">
        <f t="shared" si="1"/>
        <v>19.02.2023</v>
      </c>
      <c r="C57" s="73">
        <f t="shared" si="2"/>
        <v>-140.76</v>
      </c>
      <c r="D57" s="74"/>
      <c r="E57" s="39">
        <v>-7.120000000000001</v>
      </c>
      <c r="F57" s="40">
        <v>0</v>
      </c>
      <c r="G57" s="40">
        <v>-0.64000000000000057</v>
      </c>
      <c r="H57" s="40">
        <v>-4.6999999999999993</v>
      </c>
      <c r="I57" s="40">
        <v>-1.4200000000000017</v>
      </c>
      <c r="J57" s="40">
        <v>0</v>
      </c>
      <c r="K57" s="40">
        <v>-13.610000000000001</v>
      </c>
      <c r="L57" s="40">
        <v>-17.22</v>
      </c>
      <c r="M57" s="40">
        <v>0</v>
      </c>
      <c r="N57" s="40">
        <v>0</v>
      </c>
      <c r="O57" s="40">
        <v>-14.9</v>
      </c>
      <c r="P57" s="40">
        <v>-0.16000000000000014</v>
      </c>
      <c r="Q57" s="40">
        <v>0</v>
      </c>
      <c r="R57" s="40">
        <v>-16.239999999999998</v>
      </c>
      <c r="S57" s="40">
        <v>0</v>
      </c>
      <c r="T57" s="40">
        <v>0</v>
      </c>
      <c r="U57" s="40">
        <v>-3.7799999999999994</v>
      </c>
      <c r="V57" s="40">
        <v>0</v>
      </c>
      <c r="W57" s="40">
        <v>-2.8000000000000007</v>
      </c>
      <c r="X57" s="40">
        <v>-9.4000000000000021</v>
      </c>
      <c r="Y57" s="40">
        <v>-15.23</v>
      </c>
      <c r="Z57" s="40">
        <v>-8.7799999999999994</v>
      </c>
      <c r="AA57" s="40">
        <v>-8.68</v>
      </c>
      <c r="AB57" s="41">
        <v>-16.079999999999998</v>
      </c>
    </row>
    <row r="58" spans="2:28" ht="17.25" thickTop="1" thickBot="1" x14ac:dyDescent="0.3">
      <c r="B58" s="42" t="str">
        <f t="shared" si="1"/>
        <v>20.02.2023</v>
      </c>
      <c r="C58" s="73">
        <f t="shared" si="2"/>
        <v>-138.43</v>
      </c>
      <c r="D58" s="74"/>
      <c r="E58" s="39">
        <v>-13.950000000000001</v>
      </c>
      <c r="F58" s="40">
        <v>-12.45</v>
      </c>
      <c r="G58" s="40">
        <v>-13.120000000000001</v>
      </c>
      <c r="H58" s="40">
        <v>0</v>
      </c>
      <c r="I58" s="40">
        <v>0</v>
      </c>
      <c r="J58" s="40">
        <v>-6.5799999999999983</v>
      </c>
      <c r="K58" s="40">
        <v>-16.989999999999998</v>
      </c>
      <c r="L58" s="40">
        <v>-3.2199999999999989</v>
      </c>
      <c r="M58" s="40">
        <v>-5.3800000000000026</v>
      </c>
      <c r="N58" s="40">
        <v>-15.21</v>
      </c>
      <c r="O58" s="40">
        <v>-13.55</v>
      </c>
      <c r="P58" s="40">
        <v>0</v>
      </c>
      <c r="Q58" s="40">
        <v>-0.92999999999999972</v>
      </c>
      <c r="R58" s="40">
        <v>-2.3000000000000007</v>
      </c>
      <c r="S58" s="40">
        <v>-14.87</v>
      </c>
      <c r="T58" s="40">
        <v>-6.1700000000000017</v>
      </c>
      <c r="U58" s="40">
        <v>0</v>
      </c>
      <c r="V58" s="40">
        <v>0</v>
      </c>
      <c r="W58" s="40">
        <v>-3.8699999999999992</v>
      </c>
      <c r="X58" s="40">
        <v>0</v>
      </c>
      <c r="Y58" s="40">
        <v>0</v>
      </c>
      <c r="Z58" s="40">
        <v>0</v>
      </c>
      <c r="AA58" s="40">
        <v>-1.3999999999999986</v>
      </c>
      <c r="AB58" s="41">
        <v>-8.44</v>
      </c>
    </row>
    <row r="59" spans="2:28" ht="17.25" thickTop="1" thickBot="1" x14ac:dyDescent="0.3">
      <c r="B59" s="42" t="str">
        <f t="shared" si="1"/>
        <v>21.02.2023</v>
      </c>
      <c r="C59" s="73">
        <f t="shared" si="2"/>
        <v>-51.720000000000006</v>
      </c>
      <c r="D59" s="74"/>
      <c r="E59" s="39">
        <v>-7.0599999999999987</v>
      </c>
      <c r="F59" s="40">
        <v>-1.1600000000000001</v>
      </c>
      <c r="G59" s="40">
        <v>-0.33999999999999986</v>
      </c>
      <c r="H59" s="40">
        <v>0</v>
      </c>
      <c r="I59" s="40">
        <v>0</v>
      </c>
      <c r="J59" s="40">
        <v>0</v>
      </c>
      <c r="K59" s="40">
        <v>-0.26999999999999957</v>
      </c>
      <c r="L59" s="40">
        <v>-4.0499999999999989</v>
      </c>
      <c r="M59" s="40">
        <v>-5.129999999999999</v>
      </c>
      <c r="N59" s="40">
        <v>-2.5399999999999991</v>
      </c>
      <c r="O59" s="40">
        <v>-9.2499999999999982</v>
      </c>
      <c r="P59" s="40">
        <v>-12.090000000000002</v>
      </c>
      <c r="Q59" s="40">
        <v>-1.2800000000000011</v>
      </c>
      <c r="R59" s="40">
        <v>0</v>
      </c>
      <c r="S59" s="40">
        <v>-2.3299999999999983</v>
      </c>
      <c r="T59" s="40">
        <v>-0.10000000000000142</v>
      </c>
      <c r="U59" s="40">
        <v>-0.48000000000000043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-0.51000000000000156</v>
      </c>
      <c r="AB59" s="41">
        <v>-5.1300000000000008</v>
      </c>
    </row>
    <row r="60" spans="2:28" ht="17.25" thickTop="1" thickBot="1" x14ac:dyDescent="0.3">
      <c r="B60" s="42" t="str">
        <f t="shared" si="1"/>
        <v>22.02.2023</v>
      </c>
      <c r="C60" s="73">
        <f t="shared" si="2"/>
        <v>-140.54</v>
      </c>
      <c r="D60" s="74"/>
      <c r="E60" s="39">
        <v>-0.44999999999999929</v>
      </c>
      <c r="F60" s="40">
        <v>0</v>
      </c>
      <c r="G60" s="40">
        <v>-1.4699999999999989</v>
      </c>
      <c r="H60" s="40">
        <v>0</v>
      </c>
      <c r="I60" s="40">
        <v>0</v>
      </c>
      <c r="J60" s="40">
        <v>0</v>
      </c>
      <c r="K60" s="40">
        <v>0</v>
      </c>
      <c r="L60" s="40">
        <v>-2.620000000000001</v>
      </c>
      <c r="M60" s="40">
        <v>-1.9000000000000021</v>
      </c>
      <c r="N60" s="40">
        <v>-3.5399999999999991</v>
      </c>
      <c r="O60" s="40">
        <v>-3.8699999999999974</v>
      </c>
      <c r="P60" s="40">
        <v>-3</v>
      </c>
      <c r="Q60" s="40">
        <v>-9.69</v>
      </c>
      <c r="R60" s="40">
        <v>-11.34</v>
      </c>
      <c r="S60" s="40">
        <v>-16.810000000000002</v>
      </c>
      <c r="T60" s="40">
        <v>-16.45</v>
      </c>
      <c r="U60" s="40">
        <v>-9.5500000000000007</v>
      </c>
      <c r="V60" s="40">
        <v>-3.9999999999999147E-2</v>
      </c>
      <c r="W60" s="40">
        <v>-9.2399999999999984</v>
      </c>
      <c r="X60" s="40">
        <v>-16.14</v>
      </c>
      <c r="Y60" s="40">
        <v>-15.370000000000001</v>
      </c>
      <c r="Z60" s="40">
        <v>-14.429999999999998</v>
      </c>
      <c r="AA60" s="40">
        <v>-0.69999999999999929</v>
      </c>
      <c r="AB60" s="41">
        <v>-3.9299999999999979</v>
      </c>
    </row>
    <row r="61" spans="2:28" ht="17.25" thickTop="1" thickBot="1" x14ac:dyDescent="0.3">
      <c r="B61" s="42" t="str">
        <f t="shared" si="1"/>
        <v>23.02.2023</v>
      </c>
      <c r="C61" s="73">
        <f t="shared" si="2"/>
        <v>-175.76000000000002</v>
      </c>
      <c r="D61" s="74"/>
      <c r="E61" s="39">
        <v>-3.4400000000000013</v>
      </c>
      <c r="F61" s="40">
        <v>-2.8099999999999987</v>
      </c>
      <c r="G61" s="40">
        <v>0</v>
      </c>
      <c r="H61" s="40">
        <v>0</v>
      </c>
      <c r="I61" s="40">
        <v>0</v>
      </c>
      <c r="J61" s="40">
        <v>0</v>
      </c>
      <c r="K61" s="40">
        <v>-8.110000000000003</v>
      </c>
      <c r="L61" s="40">
        <v>-16.579999999999998</v>
      </c>
      <c r="M61" s="40">
        <v>-16.86</v>
      </c>
      <c r="N61" s="40">
        <v>-16.2</v>
      </c>
      <c r="O61" s="40">
        <v>-14.819999999999999</v>
      </c>
      <c r="P61" s="40">
        <v>-13.330000000000002</v>
      </c>
      <c r="Q61" s="40">
        <v>-9.0299999999999994</v>
      </c>
      <c r="R61" s="40">
        <v>0</v>
      </c>
      <c r="S61" s="40">
        <v>0</v>
      </c>
      <c r="T61" s="40">
        <v>0</v>
      </c>
      <c r="U61" s="40">
        <v>0</v>
      </c>
      <c r="V61" s="40">
        <v>-0.98000000000000043</v>
      </c>
      <c r="W61" s="40">
        <v>-13.62</v>
      </c>
      <c r="X61" s="40">
        <v>-15.610000000000001</v>
      </c>
      <c r="Y61" s="40">
        <v>-15.84</v>
      </c>
      <c r="Z61" s="40">
        <v>-16.46</v>
      </c>
      <c r="AA61" s="40">
        <v>-0.75</v>
      </c>
      <c r="AB61" s="41">
        <v>-11.32</v>
      </c>
    </row>
    <row r="62" spans="2:28" ht="17.25" thickTop="1" thickBot="1" x14ac:dyDescent="0.3">
      <c r="B62" s="42" t="str">
        <f t="shared" si="1"/>
        <v>24.02.2023</v>
      </c>
      <c r="C62" s="73">
        <f t="shared" si="2"/>
        <v>-183.16000000000003</v>
      </c>
      <c r="D62" s="74"/>
      <c r="E62" s="39">
        <v>-11.620000000000003</v>
      </c>
      <c r="F62" s="40">
        <v>-1.75</v>
      </c>
      <c r="G62" s="40">
        <v>0</v>
      </c>
      <c r="H62" s="40">
        <v>0</v>
      </c>
      <c r="I62" s="40">
        <v>0</v>
      </c>
      <c r="J62" s="40">
        <v>-3</v>
      </c>
      <c r="K62" s="40">
        <v>-15.79</v>
      </c>
      <c r="L62" s="40">
        <v>-15.749999999999998</v>
      </c>
      <c r="M62" s="40">
        <v>-1.0099999999999998</v>
      </c>
      <c r="N62" s="40">
        <v>-9.0399999999999991</v>
      </c>
      <c r="O62" s="40">
        <v>-5.6400000000000006</v>
      </c>
      <c r="P62" s="40">
        <v>0</v>
      </c>
      <c r="Q62" s="40">
        <v>0</v>
      </c>
      <c r="R62" s="40">
        <v>-6.93</v>
      </c>
      <c r="S62" s="40">
        <v>-5.6499999999999986</v>
      </c>
      <c r="T62" s="40">
        <v>-8.4700000000000024</v>
      </c>
      <c r="U62" s="40">
        <v>-1.0300000000000011</v>
      </c>
      <c r="V62" s="40">
        <v>-16.380000000000003</v>
      </c>
      <c r="W62" s="40">
        <v>-15.91</v>
      </c>
      <c r="X62" s="40">
        <v>-16.02</v>
      </c>
      <c r="Y62" s="40">
        <v>-8.06</v>
      </c>
      <c r="Z62" s="40">
        <v>-15.52</v>
      </c>
      <c r="AA62" s="40">
        <v>-10.31</v>
      </c>
      <c r="AB62" s="41">
        <v>-15.28</v>
      </c>
    </row>
    <row r="63" spans="2:28" ht="17.25" thickTop="1" thickBot="1" x14ac:dyDescent="0.3">
      <c r="B63" s="42" t="str">
        <f t="shared" si="1"/>
        <v>25.02.2023</v>
      </c>
      <c r="C63" s="73">
        <f t="shared" si="2"/>
        <v>-136.64000000000001</v>
      </c>
      <c r="D63" s="74"/>
      <c r="E63" s="39">
        <v>-15.729999999999997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-8.2399999999999984</v>
      </c>
      <c r="M63" s="40">
        <v>-16.54</v>
      </c>
      <c r="N63" s="40">
        <v>-9.94</v>
      </c>
      <c r="O63" s="40">
        <v>-0.33999999999999986</v>
      </c>
      <c r="P63" s="40">
        <v>0</v>
      </c>
      <c r="Q63" s="40">
        <v>0</v>
      </c>
      <c r="R63" s="40">
        <v>-1.7899999999999991</v>
      </c>
      <c r="S63" s="40">
        <v>0</v>
      </c>
      <c r="T63" s="40">
        <v>0</v>
      </c>
      <c r="U63" s="40">
        <v>-1.7999999999999989</v>
      </c>
      <c r="V63" s="40">
        <v>-1.8200000000000003</v>
      </c>
      <c r="W63" s="40">
        <v>-16.37</v>
      </c>
      <c r="X63" s="40">
        <v>-16.939999999999998</v>
      </c>
      <c r="Y63" s="40">
        <v>-13.309999999999999</v>
      </c>
      <c r="Z63" s="40">
        <v>-10.63</v>
      </c>
      <c r="AA63" s="40">
        <v>-16.05</v>
      </c>
      <c r="AB63" s="41">
        <v>-7.1400000000000023</v>
      </c>
    </row>
    <row r="64" spans="2:28" ht="17.25" thickTop="1" thickBot="1" x14ac:dyDescent="0.3">
      <c r="B64" s="42" t="str">
        <f t="shared" si="1"/>
        <v>26.02.2023</v>
      </c>
      <c r="C64" s="73">
        <f t="shared" si="2"/>
        <v>-144.18</v>
      </c>
      <c r="D64" s="74"/>
      <c r="E64" s="39">
        <v>-13.34</v>
      </c>
      <c r="F64" s="40">
        <v>-7.6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-3.92</v>
      </c>
      <c r="M64" s="40">
        <v>-16.77</v>
      </c>
      <c r="N64" s="40">
        <v>-12.209999999999999</v>
      </c>
      <c r="O64" s="40">
        <v>0</v>
      </c>
      <c r="P64" s="40">
        <v>0</v>
      </c>
      <c r="Q64" s="40">
        <v>-7.8100000000000005</v>
      </c>
      <c r="R64" s="40">
        <v>0</v>
      </c>
      <c r="S64" s="40">
        <v>-2.0200000000000031</v>
      </c>
      <c r="T64" s="40">
        <v>-9.1199999999999992</v>
      </c>
      <c r="U64" s="40">
        <v>-15.530000000000003</v>
      </c>
      <c r="V64" s="40">
        <v>-6.7200000000000006</v>
      </c>
      <c r="W64" s="40">
        <v>-3.0199999999999996</v>
      </c>
      <c r="X64" s="40">
        <v>-14.540000000000001</v>
      </c>
      <c r="Y64" s="40">
        <v>-7.1</v>
      </c>
      <c r="Z64" s="40">
        <v>-12.14</v>
      </c>
      <c r="AA64" s="40">
        <v>-12.339999999999998</v>
      </c>
      <c r="AB64" s="41">
        <v>0</v>
      </c>
    </row>
    <row r="65" spans="2:29" ht="17.25" thickTop="1" thickBot="1" x14ac:dyDescent="0.3">
      <c r="B65" s="42" t="str">
        <f t="shared" si="1"/>
        <v>27.02.2023</v>
      </c>
      <c r="C65" s="73">
        <f t="shared" si="2"/>
        <v>-118.25</v>
      </c>
      <c r="D65" s="74"/>
      <c r="E65" s="39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-3.4800000000000004</v>
      </c>
      <c r="M65" s="40">
        <v>-9.870000000000001</v>
      </c>
      <c r="N65" s="40">
        <v>-4.7500000000000018</v>
      </c>
      <c r="O65" s="40">
        <v>-16.04</v>
      </c>
      <c r="P65" s="40">
        <v>-0.30999999999999872</v>
      </c>
      <c r="Q65" s="40">
        <v>-0.32999999999999829</v>
      </c>
      <c r="R65" s="40">
        <v>0</v>
      </c>
      <c r="S65" s="40">
        <v>0</v>
      </c>
      <c r="T65" s="40">
        <v>-3.42</v>
      </c>
      <c r="U65" s="40">
        <v>-8.3899999999999988</v>
      </c>
      <c r="V65" s="40">
        <v>-13.3</v>
      </c>
      <c r="W65" s="40">
        <v>-8.5500000000000007</v>
      </c>
      <c r="X65" s="40">
        <v>-16.130000000000003</v>
      </c>
      <c r="Y65" s="40">
        <v>-15.809999999999999</v>
      </c>
      <c r="Z65" s="40">
        <v>-16.119999999999997</v>
      </c>
      <c r="AA65" s="40">
        <v>-1.75</v>
      </c>
      <c r="AB65" s="41">
        <v>0</v>
      </c>
    </row>
    <row r="66" spans="2:29" ht="17.25" thickTop="1" thickBot="1" x14ac:dyDescent="0.3">
      <c r="B66" s="42" t="str">
        <f t="shared" si="1"/>
        <v>28.02.2023</v>
      </c>
      <c r="C66" s="73">
        <f t="shared" si="2"/>
        <v>-80.150000000000006</v>
      </c>
      <c r="D66" s="74"/>
      <c r="E66" s="39">
        <v>-0.39000000000000057</v>
      </c>
      <c r="F66" s="40">
        <v>0</v>
      </c>
      <c r="G66" s="40">
        <v>0</v>
      </c>
      <c r="H66" s="40">
        <v>0</v>
      </c>
      <c r="I66" s="40">
        <v>0</v>
      </c>
      <c r="J66" s="40">
        <v>-2.4200000000000017</v>
      </c>
      <c r="K66" s="40">
        <v>0</v>
      </c>
      <c r="L66" s="40">
        <v>0</v>
      </c>
      <c r="M66" s="40">
        <v>0</v>
      </c>
      <c r="N66" s="40">
        <v>-0.14999999999999858</v>
      </c>
      <c r="O66" s="40">
        <v>0</v>
      </c>
      <c r="P66" s="40">
        <v>-12.09</v>
      </c>
      <c r="Q66" s="40">
        <v>-9.85</v>
      </c>
      <c r="R66" s="40">
        <v>-14.989999999999998</v>
      </c>
      <c r="S66" s="40">
        <v>0</v>
      </c>
      <c r="T66" s="40">
        <v>0</v>
      </c>
      <c r="U66" s="40">
        <v>-3.67</v>
      </c>
      <c r="V66" s="40">
        <v>-5.4399999999999995</v>
      </c>
      <c r="W66" s="40">
        <v>-12.84</v>
      </c>
      <c r="X66" s="40">
        <v>-3.83</v>
      </c>
      <c r="Y66" s="40">
        <v>0</v>
      </c>
      <c r="Z66" s="40">
        <v>-1.8200000000000003</v>
      </c>
      <c r="AA66" s="40">
        <v>0</v>
      </c>
      <c r="AB66" s="41">
        <v>-12.659999999999998</v>
      </c>
    </row>
    <row r="67" spans="2:29" ht="17.25" hidden="1" thickTop="1" thickBot="1" x14ac:dyDescent="0.3">
      <c r="B67" s="42" t="str">
        <f t="shared" si="1"/>
        <v>29.02.2023</v>
      </c>
      <c r="C67" s="73">
        <f t="shared" si="2"/>
        <v>0</v>
      </c>
      <c r="D67" s="74"/>
      <c r="E67" s="43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9" ht="17.25" hidden="1" thickTop="1" thickBot="1" x14ac:dyDescent="0.3">
      <c r="B68" s="42" t="str">
        <f t="shared" si="1"/>
        <v>30.02.2023</v>
      </c>
      <c r="C68" s="73">
        <f t="shared" si="2"/>
        <v>0</v>
      </c>
      <c r="D68" s="74"/>
      <c r="E68" s="43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9" ht="16.5" hidden="1" thickTop="1" x14ac:dyDescent="0.25">
      <c r="B69" s="44" t="str">
        <f t="shared" si="1"/>
        <v>31.02.2023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9" ht="15.75" thickTop="1" x14ac:dyDescent="0.25"/>
    <row r="72" spans="2:29" ht="24.75" customHeight="1" thickBot="1" x14ac:dyDescent="0.3">
      <c r="B72" s="77" t="s">
        <v>36</v>
      </c>
      <c r="C72" s="79" t="s">
        <v>37</v>
      </c>
      <c r="D72" s="80"/>
      <c r="E72" s="83" t="s">
        <v>75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9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48" t="s">
        <v>25</v>
      </c>
      <c r="AC73" s="4"/>
    </row>
    <row r="74" spans="2:29" ht="17.25" thickTop="1" thickBot="1" x14ac:dyDescent="0.3">
      <c r="B74" s="38" t="str">
        <f>B39</f>
        <v>01.02.2023</v>
      </c>
      <c r="C74" s="49">
        <f>SUMIF(E74:AB74,"&gt;0")</f>
        <v>185.87999999999997</v>
      </c>
      <c r="D74" s="50">
        <f>SUMIF(E74:AB74,"&lt;0")</f>
        <v>-54.89</v>
      </c>
      <c r="E74" s="51">
        <f>E4+E39</f>
        <v>10.719999999999995</v>
      </c>
      <c r="F74" s="52">
        <f t="shared" ref="F74:AB74" si="3">F4+F39</f>
        <v>13.189999999999998</v>
      </c>
      <c r="G74" s="52">
        <f t="shared" si="3"/>
        <v>11.68</v>
      </c>
      <c r="H74" s="52">
        <f t="shared" si="3"/>
        <v>10.159999999999997</v>
      </c>
      <c r="I74" s="52">
        <f t="shared" si="3"/>
        <v>1.8099999999999987</v>
      </c>
      <c r="J74" s="52">
        <f t="shared" si="3"/>
        <v>2.25</v>
      </c>
      <c r="K74" s="52">
        <f t="shared" si="3"/>
        <v>12</v>
      </c>
      <c r="L74" s="52">
        <f t="shared" si="3"/>
        <v>1.5700000000000038</v>
      </c>
      <c r="M74" s="52">
        <f t="shared" si="3"/>
        <v>18.390000000000004</v>
      </c>
      <c r="N74" s="52">
        <f t="shared" si="3"/>
        <v>13.149999999999999</v>
      </c>
      <c r="O74" s="52">
        <f t="shared" si="3"/>
        <v>13.350000000000005</v>
      </c>
      <c r="P74" s="52">
        <f t="shared" si="3"/>
        <v>-14.379999999999999</v>
      </c>
      <c r="Q74" s="52">
        <f t="shared" si="3"/>
        <v>-15.730000000000002</v>
      </c>
      <c r="R74" s="53">
        <f t="shared" si="3"/>
        <v>7.59</v>
      </c>
      <c r="S74" s="54">
        <f t="shared" si="3"/>
        <v>2.4399999999999977</v>
      </c>
      <c r="T74" s="40">
        <f t="shared" si="3"/>
        <v>10.700000000000003</v>
      </c>
      <c r="U74" s="40">
        <f t="shared" si="3"/>
        <v>-15.54</v>
      </c>
      <c r="V74" s="40">
        <f t="shared" si="3"/>
        <v>15.04</v>
      </c>
      <c r="W74" s="40">
        <f t="shared" si="3"/>
        <v>-0.17999999999999972</v>
      </c>
      <c r="X74" s="40">
        <f t="shared" si="3"/>
        <v>-3.9999999999999147E-2</v>
      </c>
      <c r="Y74" s="40">
        <f t="shared" si="3"/>
        <v>14.049999999999997</v>
      </c>
      <c r="Z74" s="40">
        <f t="shared" si="3"/>
        <v>19.619999999999994</v>
      </c>
      <c r="AA74" s="40">
        <f t="shared" si="3"/>
        <v>8.1699999999999982</v>
      </c>
      <c r="AB74" s="41">
        <f t="shared" si="3"/>
        <v>-9.02</v>
      </c>
    </row>
    <row r="75" spans="2:29" ht="17.25" thickTop="1" thickBot="1" x14ac:dyDescent="0.3">
      <c r="B75" s="42" t="str">
        <f t="shared" ref="B75:B104" si="4">B40</f>
        <v>02.02.2023</v>
      </c>
      <c r="C75" s="49">
        <f t="shared" ref="C75:C104" si="5">SUMIF(E75:AB75,"&gt;0")</f>
        <v>83.53</v>
      </c>
      <c r="D75" s="50">
        <f t="shared" ref="D75:D104" si="6">SUMIF(E75:AB75,"&lt;0")</f>
        <v>-197.02</v>
      </c>
      <c r="E75" s="43">
        <f t="shared" ref="E75:AB85" si="7">E5+E40</f>
        <v>-14.99</v>
      </c>
      <c r="F75" s="40">
        <f t="shared" si="7"/>
        <v>-6.3200000000000021</v>
      </c>
      <c r="G75" s="40">
        <f t="shared" si="7"/>
        <v>-14.2</v>
      </c>
      <c r="H75" s="40">
        <f t="shared" si="7"/>
        <v>-11.86</v>
      </c>
      <c r="I75" s="40">
        <f t="shared" si="7"/>
        <v>-9.14</v>
      </c>
      <c r="J75" s="40">
        <f t="shared" si="7"/>
        <v>-2.1000000000000014</v>
      </c>
      <c r="K75" s="40">
        <f t="shared" si="7"/>
        <v>-2.1699999999999982</v>
      </c>
      <c r="L75" s="40">
        <f t="shared" si="7"/>
        <v>11.940000000000001</v>
      </c>
      <c r="M75" s="40">
        <f t="shared" si="7"/>
        <v>-16.41</v>
      </c>
      <c r="N75" s="40">
        <f t="shared" si="7"/>
        <v>-16.740000000000002</v>
      </c>
      <c r="O75" s="40">
        <f t="shared" si="7"/>
        <v>-17.2</v>
      </c>
      <c r="P75" s="40">
        <f t="shared" si="7"/>
        <v>-17.04</v>
      </c>
      <c r="Q75" s="40">
        <f t="shared" si="7"/>
        <v>-16.560000000000002</v>
      </c>
      <c r="R75" s="40">
        <f t="shared" si="7"/>
        <v>-16.329999999999998</v>
      </c>
      <c r="S75" s="40">
        <f t="shared" si="7"/>
        <v>5.5599999999999987</v>
      </c>
      <c r="T75" s="40">
        <f t="shared" si="7"/>
        <v>8.6699999999999982</v>
      </c>
      <c r="U75" s="40">
        <f t="shared" si="7"/>
        <v>18.240000000000002</v>
      </c>
      <c r="V75" s="40">
        <f t="shared" si="7"/>
        <v>19.170000000000002</v>
      </c>
      <c r="W75" s="40">
        <f t="shared" si="7"/>
        <v>18.75</v>
      </c>
      <c r="X75" s="40">
        <f t="shared" si="7"/>
        <v>-7.3299999999999965</v>
      </c>
      <c r="Y75" s="40">
        <f t="shared" si="7"/>
        <v>-15.959999999999999</v>
      </c>
      <c r="Z75" s="40">
        <f t="shared" si="7"/>
        <v>-5.58</v>
      </c>
      <c r="AA75" s="40">
        <f t="shared" si="7"/>
        <v>1.1999999999999993</v>
      </c>
      <c r="AB75" s="41">
        <f t="shared" si="7"/>
        <v>-7.09</v>
      </c>
    </row>
    <row r="76" spans="2:29" ht="17.25" thickTop="1" thickBot="1" x14ac:dyDescent="0.3">
      <c r="B76" s="42" t="str">
        <f t="shared" si="4"/>
        <v>03.02.2023</v>
      </c>
      <c r="C76" s="49">
        <f t="shared" si="5"/>
        <v>126.25000000000001</v>
      </c>
      <c r="D76" s="50">
        <f t="shared" si="6"/>
        <v>-107.91</v>
      </c>
      <c r="E76" s="43">
        <f t="shared" si="7"/>
        <v>1.6199999999999974</v>
      </c>
      <c r="F76" s="40">
        <f t="shared" si="7"/>
        <v>4.07</v>
      </c>
      <c r="G76" s="40">
        <f t="shared" si="7"/>
        <v>-7</v>
      </c>
      <c r="H76" s="40">
        <f t="shared" si="7"/>
        <v>-9.93</v>
      </c>
      <c r="I76" s="40">
        <f t="shared" si="7"/>
        <v>-10</v>
      </c>
      <c r="J76" s="40">
        <f t="shared" si="7"/>
        <v>1.9400000000000013</v>
      </c>
      <c r="K76" s="40">
        <f t="shared" si="7"/>
        <v>1.1600000000000001</v>
      </c>
      <c r="L76" s="40">
        <f t="shared" si="7"/>
        <v>-10.330000000000002</v>
      </c>
      <c r="M76" s="40">
        <f t="shared" si="7"/>
        <v>-13.45</v>
      </c>
      <c r="N76" s="40">
        <f t="shared" si="7"/>
        <v>4.7900000000000027</v>
      </c>
      <c r="O76" s="40">
        <f t="shared" si="7"/>
        <v>12.520000000000003</v>
      </c>
      <c r="P76" s="40">
        <f t="shared" si="7"/>
        <v>-1.4599999999999973</v>
      </c>
      <c r="Q76" s="40">
        <f t="shared" si="7"/>
        <v>-8.58</v>
      </c>
      <c r="R76" s="40">
        <f t="shared" si="7"/>
        <v>-17.260000000000002</v>
      </c>
      <c r="S76" s="40">
        <f t="shared" si="7"/>
        <v>-4.93</v>
      </c>
      <c r="T76" s="40">
        <f t="shared" si="7"/>
        <v>-6.2999999999999972</v>
      </c>
      <c r="U76" s="40">
        <f t="shared" si="7"/>
        <v>-7.370000000000001</v>
      </c>
      <c r="V76" s="40">
        <f t="shared" si="7"/>
        <v>15.690000000000001</v>
      </c>
      <c r="W76" s="40">
        <f t="shared" si="7"/>
        <v>18.740000000000002</v>
      </c>
      <c r="X76" s="40">
        <f t="shared" si="7"/>
        <v>11.640000000000004</v>
      </c>
      <c r="Y76" s="40">
        <f t="shared" si="7"/>
        <v>19.5</v>
      </c>
      <c r="Z76" s="40">
        <f t="shared" si="7"/>
        <v>-11.299999999999997</v>
      </c>
      <c r="AA76" s="40">
        <f t="shared" si="7"/>
        <v>16.41</v>
      </c>
      <c r="AB76" s="41">
        <f t="shared" si="7"/>
        <v>18.170000000000002</v>
      </c>
    </row>
    <row r="77" spans="2:29" ht="17.25" thickTop="1" thickBot="1" x14ac:dyDescent="0.3">
      <c r="B77" s="42" t="str">
        <f t="shared" si="4"/>
        <v>04.02.2023</v>
      </c>
      <c r="C77" s="49">
        <f t="shared" si="5"/>
        <v>84.04</v>
      </c>
      <c r="D77" s="50">
        <f t="shared" si="6"/>
        <v>-86.88</v>
      </c>
      <c r="E77" s="43">
        <f t="shared" si="7"/>
        <v>4.9000000000000021</v>
      </c>
      <c r="F77" s="40">
        <f t="shared" si="7"/>
        <v>15.8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0</v>
      </c>
      <c r="L77" s="40">
        <f t="shared" si="7"/>
        <v>0</v>
      </c>
      <c r="M77" s="40">
        <f t="shared" si="7"/>
        <v>-0.58999999999999986</v>
      </c>
      <c r="N77" s="40">
        <f t="shared" si="7"/>
        <v>-17.740000000000002</v>
      </c>
      <c r="O77" s="40">
        <f t="shared" si="7"/>
        <v>-8.27</v>
      </c>
      <c r="P77" s="40">
        <f t="shared" si="7"/>
        <v>-12.69</v>
      </c>
      <c r="Q77" s="40">
        <f t="shared" si="7"/>
        <v>-12.079999999999998</v>
      </c>
      <c r="R77" s="40">
        <f t="shared" si="7"/>
        <v>7</v>
      </c>
      <c r="S77" s="40">
        <f t="shared" si="7"/>
        <v>-7.7800000000000011</v>
      </c>
      <c r="T77" s="40">
        <f t="shared" si="7"/>
        <v>7.8100000000000023</v>
      </c>
      <c r="U77" s="40">
        <f t="shared" si="7"/>
        <v>6.41</v>
      </c>
      <c r="V77" s="40">
        <f t="shared" si="7"/>
        <v>8.2200000000000024</v>
      </c>
      <c r="W77" s="40">
        <f t="shared" si="7"/>
        <v>-14.620000000000001</v>
      </c>
      <c r="X77" s="40">
        <f t="shared" si="7"/>
        <v>-10.389999999999999</v>
      </c>
      <c r="Y77" s="40">
        <f t="shared" si="7"/>
        <v>-2.7200000000000024</v>
      </c>
      <c r="Z77" s="40">
        <f t="shared" si="7"/>
        <v>2.7900000000000009</v>
      </c>
      <c r="AA77" s="40">
        <f t="shared" si="7"/>
        <v>13.190000000000001</v>
      </c>
      <c r="AB77" s="41">
        <f t="shared" si="7"/>
        <v>17.919999999999998</v>
      </c>
    </row>
    <row r="78" spans="2:29" ht="17.25" thickTop="1" thickBot="1" x14ac:dyDescent="0.3">
      <c r="B78" s="42" t="str">
        <f t="shared" si="4"/>
        <v>05.02.2023</v>
      </c>
      <c r="C78" s="49">
        <f t="shared" si="5"/>
        <v>275.14000000000004</v>
      </c>
      <c r="D78" s="50">
        <f t="shared" si="6"/>
        <v>-18.089999999999996</v>
      </c>
      <c r="E78" s="43">
        <f t="shared" si="7"/>
        <v>-7.870000000000001</v>
      </c>
      <c r="F78" s="40">
        <f t="shared" si="7"/>
        <v>-6.4799999999999986</v>
      </c>
      <c r="G78" s="40">
        <f t="shared" si="7"/>
        <v>3.7600000000000016</v>
      </c>
      <c r="H78" s="40">
        <f t="shared" si="7"/>
        <v>0</v>
      </c>
      <c r="I78" s="55">
        <f t="shared" si="7"/>
        <v>0</v>
      </c>
      <c r="J78" s="40">
        <f t="shared" si="7"/>
        <v>0</v>
      </c>
      <c r="K78" s="40">
        <f t="shared" si="7"/>
        <v>0</v>
      </c>
      <c r="L78" s="40">
        <f t="shared" si="7"/>
        <v>4.91</v>
      </c>
      <c r="M78" s="40">
        <f t="shared" si="7"/>
        <v>-3.7399999999999984</v>
      </c>
      <c r="N78" s="40">
        <f t="shared" si="7"/>
        <v>5.7100000000000009</v>
      </c>
      <c r="O78" s="40">
        <f t="shared" si="7"/>
        <v>18.340000000000003</v>
      </c>
      <c r="P78" s="40">
        <f t="shared" si="7"/>
        <v>18.18</v>
      </c>
      <c r="Q78" s="40">
        <f t="shared" si="7"/>
        <v>18.940000000000001</v>
      </c>
      <c r="R78" s="40">
        <f t="shared" si="7"/>
        <v>18.93</v>
      </c>
      <c r="S78" s="40">
        <f t="shared" si="7"/>
        <v>18.830000000000002</v>
      </c>
      <c r="T78" s="40">
        <f t="shared" si="7"/>
        <v>18.91</v>
      </c>
      <c r="U78" s="40">
        <f t="shared" si="7"/>
        <v>18.440000000000001</v>
      </c>
      <c r="V78" s="40">
        <f t="shared" si="7"/>
        <v>19.009999999999998</v>
      </c>
      <c r="W78" s="40">
        <f t="shared" si="7"/>
        <v>18.599999999999998</v>
      </c>
      <c r="X78" s="40">
        <f t="shared" si="7"/>
        <v>18.810000000000002</v>
      </c>
      <c r="Y78" s="40">
        <f t="shared" si="7"/>
        <v>18.369999999999997</v>
      </c>
      <c r="Z78" s="40">
        <f t="shared" si="7"/>
        <v>18.350000000000001</v>
      </c>
      <c r="AA78" s="40">
        <f t="shared" si="7"/>
        <v>18.63</v>
      </c>
      <c r="AB78" s="41">
        <f t="shared" si="7"/>
        <v>18.419999999999998</v>
      </c>
    </row>
    <row r="79" spans="2:29" ht="17.25" thickTop="1" thickBot="1" x14ac:dyDescent="0.3">
      <c r="B79" s="42" t="str">
        <f t="shared" si="4"/>
        <v>06.02.2023</v>
      </c>
      <c r="C79" s="49">
        <f t="shared" si="5"/>
        <v>239.88</v>
      </c>
      <c r="D79" s="50">
        <f t="shared" si="6"/>
        <v>-25.699999999999996</v>
      </c>
      <c r="E79" s="43">
        <f t="shared" si="7"/>
        <v>6.9499999999999957</v>
      </c>
      <c r="F79" s="40">
        <f t="shared" si="7"/>
        <v>14.23</v>
      </c>
      <c r="G79" s="40">
        <f t="shared" si="7"/>
        <v>16.27</v>
      </c>
      <c r="H79" s="40">
        <f t="shared" si="7"/>
        <v>0</v>
      </c>
      <c r="I79" s="40">
        <f t="shared" si="7"/>
        <v>0</v>
      </c>
      <c r="J79" s="40">
        <f t="shared" si="7"/>
        <v>12.740000000000002</v>
      </c>
      <c r="K79" s="40">
        <f t="shared" si="7"/>
        <v>16.909999999999997</v>
      </c>
      <c r="L79" s="40">
        <f t="shared" si="7"/>
        <v>-8.769999999999996</v>
      </c>
      <c r="M79" s="40">
        <f t="shared" si="7"/>
        <v>-16.93</v>
      </c>
      <c r="N79" s="40">
        <f t="shared" si="7"/>
        <v>10.100000000000001</v>
      </c>
      <c r="O79" s="40">
        <f t="shared" si="7"/>
        <v>19.150000000000002</v>
      </c>
      <c r="P79" s="40">
        <f t="shared" si="7"/>
        <v>18.670000000000005</v>
      </c>
      <c r="Q79" s="40">
        <f t="shared" si="7"/>
        <v>11.580000000000002</v>
      </c>
      <c r="R79" s="40">
        <f t="shared" si="7"/>
        <v>1.1599999999999966</v>
      </c>
      <c r="S79" s="40">
        <f t="shared" si="7"/>
        <v>4.2199999999999989</v>
      </c>
      <c r="T79" s="40">
        <f t="shared" si="7"/>
        <v>5.879999999999999</v>
      </c>
      <c r="U79" s="40">
        <f t="shared" si="7"/>
        <v>12.280000000000001</v>
      </c>
      <c r="V79" s="40">
        <f t="shared" si="7"/>
        <v>11.229999999999997</v>
      </c>
      <c r="W79" s="40">
        <f t="shared" si="7"/>
        <v>14.800000000000004</v>
      </c>
      <c r="X79" s="40">
        <f t="shared" si="7"/>
        <v>12.270000000000003</v>
      </c>
      <c r="Y79" s="40">
        <f t="shared" si="7"/>
        <v>18.990000000000002</v>
      </c>
      <c r="Z79" s="40">
        <f t="shared" si="7"/>
        <v>9.360000000000003</v>
      </c>
      <c r="AA79" s="40">
        <f t="shared" si="7"/>
        <v>8.5399999999999991</v>
      </c>
      <c r="AB79" s="41">
        <f t="shared" si="7"/>
        <v>14.549999999999997</v>
      </c>
    </row>
    <row r="80" spans="2:29" ht="17.25" thickTop="1" thickBot="1" x14ac:dyDescent="0.3">
      <c r="B80" s="42" t="str">
        <f t="shared" si="4"/>
        <v>07.02.2023</v>
      </c>
      <c r="C80" s="49">
        <f t="shared" si="5"/>
        <v>286.14000000000004</v>
      </c>
      <c r="D80" s="50">
        <f t="shared" si="6"/>
        <v>-44.03</v>
      </c>
      <c r="E80" s="43">
        <f t="shared" si="7"/>
        <v>17.96</v>
      </c>
      <c r="F80" s="40">
        <f t="shared" si="7"/>
        <v>-3.0100000000000033</v>
      </c>
      <c r="G80" s="40">
        <f t="shared" si="7"/>
        <v>18.789999999999996</v>
      </c>
      <c r="H80" s="40">
        <f t="shared" si="7"/>
        <v>19.2</v>
      </c>
      <c r="I80" s="40">
        <f t="shared" si="7"/>
        <v>17.420000000000002</v>
      </c>
      <c r="J80" s="40">
        <f t="shared" si="7"/>
        <v>18.8</v>
      </c>
      <c r="K80" s="40">
        <f t="shared" si="7"/>
        <v>15.77</v>
      </c>
      <c r="L80" s="40">
        <f t="shared" si="7"/>
        <v>-12.389999999999999</v>
      </c>
      <c r="M80" s="40">
        <f t="shared" si="7"/>
        <v>10.329999999999998</v>
      </c>
      <c r="N80" s="40">
        <f t="shared" si="7"/>
        <v>19.130000000000003</v>
      </c>
      <c r="O80" s="40">
        <f t="shared" si="7"/>
        <v>18.71</v>
      </c>
      <c r="P80" s="40">
        <f t="shared" si="7"/>
        <v>17.869999999999997</v>
      </c>
      <c r="Q80" s="40">
        <f t="shared" si="7"/>
        <v>-6.2199999999999989</v>
      </c>
      <c r="R80" s="40">
        <f t="shared" si="7"/>
        <v>-12.92</v>
      </c>
      <c r="S80" s="40">
        <f t="shared" si="7"/>
        <v>12.250000000000004</v>
      </c>
      <c r="T80" s="40">
        <f t="shared" si="7"/>
        <v>-6.6100000000000012</v>
      </c>
      <c r="U80" s="40">
        <f t="shared" si="7"/>
        <v>-2.879999999999999</v>
      </c>
      <c r="V80" s="40">
        <f t="shared" si="7"/>
        <v>10.790000000000003</v>
      </c>
      <c r="W80" s="40">
        <f t="shared" si="7"/>
        <v>13.490000000000002</v>
      </c>
      <c r="X80" s="40">
        <f t="shared" si="7"/>
        <v>13.479999999999997</v>
      </c>
      <c r="Y80" s="40">
        <f t="shared" si="7"/>
        <v>13.450000000000003</v>
      </c>
      <c r="Z80" s="40">
        <f t="shared" si="7"/>
        <v>13.189999999999998</v>
      </c>
      <c r="AA80" s="40">
        <f t="shared" si="7"/>
        <v>17.090000000000003</v>
      </c>
      <c r="AB80" s="41">
        <f t="shared" si="7"/>
        <v>18.419999999999998</v>
      </c>
    </row>
    <row r="81" spans="2:28" ht="17.25" thickTop="1" thickBot="1" x14ac:dyDescent="0.3">
      <c r="B81" s="42" t="str">
        <f t="shared" si="4"/>
        <v>08.02.2023</v>
      </c>
      <c r="C81" s="49">
        <f t="shared" si="5"/>
        <v>201.14999999999998</v>
      </c>
      <c r="D81" s="50">
        <f t="shared" si="6"/>
        <v>-82.51</v>
      </c>
      <c r="E81" s="43">
        <f t="shared" si="7"/>
        <v>8.7700000000000031</v>
      </c>
      <c r="F81" s="40">
        <f t="shared" si="7"/>
        <v>1.3099999999999987</v>
      </c>
      <c r="G81" s="40">
        <f t="shared" si="7"/>
        <v>-3.8599999999999994</v>
      </c>
      <c r="H81" s="40">
        <f t="shared" si="7"/>
        <v>6.1099999999999994</v>
      </c>
      <c r="I81" s="40">
        <f t="shared" si="7"/>
        <v>12.159999999999997</v>
      </c>
      <c r="J81" s="40">
        <f t="shared" si="7"/>
        <v>13.499999999999996</v>
      </c>
      <c r="K81" s="40">
        <f t="shared" si="7"/>
        <v>15.250000000000004</v>
      </c>
      <c r="L81" s="40">
        <f t="shared" si="7"/>
        <v>15.86</v>
      </c>
      <c r="M81" s="40">
        <f t="shared" si="7"/>
        <v>18.93</v>
      </c>
      <c r="N81" s="40">
        <f t="shared" si="7"/>
        <v>17.040000000000003</v>
      </c>
      <c r="O81" s="40">
        <f t="shared" si="7"/>
        <v>8.4499999999999993</v>
      </c>
      <c r="P81" s="40">
        <f t="shared" si="7"/>
        <v>11.150000000000006</v>
      </c>
      <c r="Q81" s="40">
        <f t="shared" si="7"/>
        <v>-5.8400000000000034</v>
      </c>
      <c r="R81" s="40">
        <f t="shared" si="7"/>
        <v>-15.620000000000001</v>
      </c>
      <c r="S81" s="40">
        <f t="shared" si="7"/>
        <v>-16.71</v>
      </c>
      <c r="T81" s="40">
        <f t="shared" si="7"/>
        <v>-14.930000000000001</v>
      </c>
      <c r="U81" s="40">
        <f t="shared" si="7"/>
        <v>18.229999999999997</v>
      </c>
      <c r="V81" s="40">
        <f t="shared" si="7"/>
        <v>12.200000000000003</v>
      </c>
      <c r="W81" s="40">
        <f t="shared" si="7"/>
        <v>17.46</v>
      </c>
      <c r="X81" s="40">
        <f t="shared" si="7"/>
        <v>3.5527136788005009E-15</v>
      </c>
      <c r="Y81" s="40">
        <f t="shared" si="7"/>
        <v>-15.24</v>
      </c>
      <c r="Z81" s="40">
        <f t="shared" si="7"/>
        <v>-10.309999999999999</v>
      </c>
      <c r="AA81" s="40">
        <f t="shared" si="7"/>
        <v>11.359999999999996</v>
      </c>
      <c r="AB81" s="41">
        <f t="shared" si="7"/>
        <v>13.369999999999997</v>
      </c>
    </row>
    <row r="82" spans="2:28" ht="17.25" thickTop="1" thickBot="1" x14ac:dyDescent="0.3">
      <c r="B82" s="42" t="str">
        <f t="shared" si="4"/>
        <v>09.02.2023</v>
      </c>
      <c r="C82" s="49">
        <f t="shared" si="5"/>
        <v>64.900000000000006</v>
      </c>
      <c r="D82" s="50">
        <f t="shared" si="6"/>
        <v>-188.37000000000003</v>
      </c>
      <c r="E82" s="43">
        <f t="shared" si="7"/>
        <v>-10.780000000000001</v>
      </c>
      <c r="F82" s="40">
        <f t="shared" si="7"/>
        <v>-5.15</v>
      </c>
      <c r="G82" s="40">
        <f t="shared" si="7"/>
        <v>-15.349999999999998</v>
      </c>
      <c r="H82" s="40">
        <f t="shared" si="7"/>
        <v>-9.1900000000000013</v>
      </c>
      <c r="I82" s="40">
        <f t="shared" si="7"/>
        <v>-7.4200000000000017</v>
      </c>
      <c r="J82" s="40">
        <f t="shared" si="7"/>
        <v>13.280000000000001</v>
      </c>
      <c r="K82" s="40">
        <f t="shared" si="7"/>
        <v>18.329999999999998</v>
      </c>
      <c r="L82" s="40">
        <f t="shared" si="7"/>
        <v>-14.600000000000001</v>
      </c>
      <c r="M82" s="40">
        <f t="shared" si="7"/>
        <v>-1.0499999999999972</v>
      </c>
      <c r="N82" s="40">
        <f t="shared" si="7"/>
        <v>-16.759999999999998</v>
      </c>
      <c r="O82" s="40">
        <f t="shared" si="7"/>
        <v>-15.12</v>
      </c>
      <c r="P82" s="40">
        <f t="shared" si="7"/>
        <v>-17.170000000000002</v>
      </c>
      <c r="Q82" s="40">
        <f t="shared" si="7"/>
        <v>-5.7800000000000011</v>
      </c>
      <c r="R82" s="40">
        <f t="shared" si="7"/>
        <v>-15.16</v>
      </c>
      <c r="S82" s="40">
        <f t="shared" si="7"/>
        <v>-13.400000000000002</v>
      </c>
      <c r="T82" s="40">
        <f t="shared" si="7"/>
        <v>-11.18</v>
      </c>
      <c r="U82" s="40">
        <f t="shared" si="7"/>
        <v>-16.05</v>
      </c>
      <c r="V82" s="40">
        <f t="shared" si="7"/>
        <v>2.0399999999999991</v>
      </c>
      <c r="W82" s="40">
        <f t="shared" si="7"/>
        <v>16.889999999999997</v>
      </c>
      <c r="X82" s="40">
        <f t="shared" si="7"/>
        <v>6.2600000000000016</v>
      </c>
      <c r="Y82" s="40">
        <f t="shared" si="7"/>
        <v>2.34</v>
      </c>
      <c r="Z82" s="40">
        <f t="shared" si="7"/>
        <v>-7.4099999999999984</v>
      </c>
      <c r="AA82" s="40">
        <f t="shared" si="7"/>
        <v>-6.7999999999999989</v>
      </c>
      <c r="AB82" s="41">
        <f t="shared" si="7"/>
        <v>5.7600000000000016</v>
      </c>
    </row>
    <row r="83" spans="2:28" ht="17.25" thickTop="1" thickBot="1" x14ac:dyDescent="0.3">
      <c r="B83" s="42" t="str">
        <f t="shared" si="4"/>
        <v>10.02.2023</v>
      </c>
      <c r="C83" s="49">
        <f t="shared" si="5"/>
        <v>85.289999999999992</v>
      </c>
      <c r="D83" s="50">
        <f t="shared" si="6"/>
        <v>-105.64999999999999</v>
      </c>
      <c r="E83" s="43">
        <f t="shared" si="7"/>
        <v>-9.3799999999999972</v>
      </c>
      <c r="F83" s="40">
        <f t="shared" si="7"/>
        <v>4.7899999999999991</v>
      </c>
      <c r="G83" s="40">
        <f t="shared" si="7"/>
        <v>-8.3100000000000023</v>
      </c>
      <c r="H83" s="40">
        <f t="shared" si="7"/>
        <v>0</v>
      </c>
      <c r="I83" s="40">
        <f t="shared" si="7"/>
        <v>0</v>
      </c>
      <c r="J83" s="40">
        <f t="shared" si="7"/>
        <v>-5.6699999999999982</v>
      </c>
      <c r="K83" s="40">
        <f t="shared" si="7"/>
        <v>7.7399999999999984</v>
      </c>
      <c r="L83" s="40">
        <f t="shared" si="7"/>
        <v>-7.0600000000000023</v>
      </c>
      <c r="M83" s="40">
        <f t="shared" si="7"/>
        <v>-12.97</v>
      </c>
      <c r="N83" s="40">
        <f t="shared" si="7"/>
        <v>-13.560000000000002</v>
      </c>
      <c r="O83" s="40">
        <f t="shared" si="7"/>
        <v>-16.27</v>
      </c>
      <c r="P83" s="40">
        <f t="shared" si="7"/>
        <v>-16.909999999999997</v>
      </c>
      <c r="Q83" s="40">
        <f t="shared" si="7"/>
        <v>3.34</v>
      </c>
      <c r="R83" s="40">
        <f t="shared" si="7"/>
        <v>-1.629999999999999</v>
      </c>
      <c r="S83" s="40">
        <f t="shared" si="7"/>
        <v>-10.080000000000002</v>
      </c>
      <c r="T83" s="40">
        <f t="shared" si="7"/>
        <v>12.920000000000002</v>
      </c>
      <c r="U83" s="40">
        <f t="shared" si="7"/>
        <v>2.2300000000000004</v>
      </c>
      <c r="V83" s="40">
        <f t="shared" si="7"/>
        <v>6</v>
      </c>
      <c r="W83" s="40">
        <f t="shared" si="7"/>
        <v>14.199999999999996</v>
      </c>
      <c r="X83" s="40">
        <f t="shared" si="7"/>
        <v>4.9000000000000021</v>
      </c>
      <c r="Y83" s="40">
        <f t="shared" si="7"/>
        <v>-3.8100000000000023</v>
      </c>
      <c r="Z83" s="40">
        <f t="shared" si="7"/>
        <v>11.940000000000001</v>
      </c>
      <c r="AA83" s="40">
        <f t="shared" si="7"/>
        <v>10.299999999999997</v>
      </c>
      <c r="AB83" s="41">
        <f t="shared" si="7"/>
        <v>6.93</v>
      </c>
    </row>
    <row r="84" spans="2:28" ht="17.25" thickTop="1" thickBot="1" x14ac:dyDescent="0.3">
      <c r="B84" s="42" t="str">
        <f t="shared" si="4"/>
        <v>11.02.2023</v>
      </c>
      <c r="C84" s="49">
        <f t="shared" si="5"/>
        <v>82.48</v>
      </c>
      <c r="D84" s="50">
        <f t="shared" si="6"/>
        <v>-94.640000000000015</v>
      </c>
      <c r="E84" s="43">
        <f t="shared" si="7"/>
        <v>14.409999999999997</v>
      </c>
      <c r="F84" s="40">
        <f t="shared" si="7"/>
        <v>-1.5999999999999979</v>
      </c>
      <c r="G84" s="40">
        <f t="shared" si="7"/>
        <v>10.159999999999997</v>
      </c>
      <c r="H84" s="40">
        <f t="shared" si="7"/>
        <v>0</v>
      </c>
      <c r="I84" s="40">
        <f t="shared" si="7"/>
        <v>0</v>
      </c>
      <c r="J84" s="40">
        <f t="shared" si="7"/>
        <v>10.189999999999998</v>
      </c>
      <c r="K84" s="40">
        <f t="shared" si="7"/>
        <v>-12.69</v>
      </c>
      <c r="L84" s="40">
        <f t="shared" si="7"/>
        <v>-15.719999999999999</v>
      </c>
      <c r="M84" s="40">
        <f t="shared" si="7"/>
        <v>-8.7600000000000016</v>
      </c>
      <c r="N84" s="40">
        <f t="shared" si="7"/>
        <v>7.1400000000000006</v>
      </c>
      <c r="O84" s="40">
        <f t="shared" si="7"/>
        <v>-9.4300000000000015</v>
      </c>
      <c r="P84" s="40">
        <f t="shared" si="7"/>
        <v>-14.21</v>
      </c>
      <c r="Q84" s="40">
        <f t="shared" si="7"/>
        <v>6.1700000000000017</v>
      </c>
      <c r="R84" s="40">
        <f t="shared" si="7"/>
        <v>-5.65</v>
      </c>
      <c r="S84" s="40">
        <f t="shared" si="7"/>
        <v>-10.000000000000002</v>
      </c>
      <c r="T84" s="40">
        <f t="shared" si="7"/>
        <v>5.120000000000001</v>
      </c>
      <c r="U84" s="40">
        <f t="shared" si="7"/>
        <v>8.5600000000000023</v>
      </c>
      <c r="V84" s="40">
        <f t="shared" si="7"/>
        <v>13.180000000000003</v>
      </c>
      <c r="W84" s="40">
        <f t="shared" si="7"/>
        <v>2.4700000000000024</v>
      </c>
      <c r="X84" s="40">
        <f t="shared" si="7"/>
        <v>-2.2300000000000004</v>
      </c>
      <c r="Y84" s="40">
        <f t="shared" si="7"/>
        <v>-5.3300000000000018</v>
      </c>
      <c r="Z84" s="40">
        <f t="shared" si="7"/>
        <v>-8.01</v>
      </c>
      <c r="AA84" s="40">
        <f t="shared" si="7"/>
        <v>-1.0100000000000016</v>
      </c>
      <c r="AB84" s="41">
        <f t="shared" si="7"/>
        <v>5.0799999999999983</v>
      </c>
    </row>
    <row r="85" spans="2:28" ht="17.25" thickTop="1" thickBot="1" x14ac:dyDescent="0.3">
      <c r="B85" s="42" t="str">
        <f t="shared" si="4"/>
        <v>12.02.2023</v>
      </c>
      <c r="C85" s="49">
        <f t="shared" si="5"/>
        <v>106.79000000000002</v>
      </c>
      <c r="D85" s="50">
        <f t="shared" si="6"/>
        <v>-87.039999999999992</v>
      </c>
      <c r="E85" s="43">
        <f t="shared" si="7"/>
        <v>19.59</v>
      </c>
      <c r="F85" s="40">
        <f t="shared" si="7"/>
        <v>20.12</v>
      </c>
      <c r="G85" s="40">
        <f t="shared" si="7"/>
        <v>1.1999999999999993</v>
      </c>
      <c r="H85" s="40">
        <f t="shared" si="7"/>
        <v>0</v>
      </c>
      <c r="I85" s="40">
        <f t="shared" si="7"/>
        <v>0</v>
      </c>
      <c r="J85" s="40">
        <f t="shared" si="7"/>
        <v>0</v>
      </c>
      <c r="K85" s="40">
        <f t="shared" si="7"/>
        <v>0</v>
      </c>
      <c r="L85" s="40">
        <f t="shared" si="7"/>
        <v>2.59</v>
      </c>
      <c r="M85" s="40">
        <f t="shared" si="7"/>
        <v>9.4100000000000037</v>
      </c>
      <c r="N85" s="40">
        <f t="shared" si="7"/>
        <v>-9.4999999999999982</v>
      </c>
      <c r="O85" s="40">
        <f t="shared" si="7"/>
        <v>11.349999999999998</v>
      </c>
      <c r="P85" s="40">
        <f t="shared" si="7"/>
        <v>3.3899999999999988</v>
      </c>
      <c r="Q85" s="40">
        <f t="shared" si="7"/>
        <v>14.899999999999999</v>
      </c>
      <c r="R85" s="40">
        <f t="shared" si="7"/>
        <v>3.5200000000000031</v>
      </c>
      <c r="S85" s="40">
        <f t="shared" si="7"/>
        <v>-11.770000000000001</v>
      </c>
      <c r="T85" s="40">
        <f t="shared" ref="T85:AB85" si="8">T15+T50</f>
        <v>-11.690000000000001</v>
      </c>
      <c r="U85" s="40">
        <f t="shared" si="8"/>
        <v>-11.290000000000001</v>
      </c>
      <c r="V85" s="40">
        <f t="shared" si="8"/>
        <v>13.750000000000004</v>
      </c>
      <c r="W85" s="40">
        <f t="shared" si="8"/>
        <v>-9.3699999999999992</v>
      </c>
      <c r="X85" s="40">
        <f t="shared" si="8"/>
        <v>-15.42</v>
      </c>
      <c r="Y85" s="40">
        <f t="shared" si="8"/>
        <v>6.7000000000000028</v>
      </c>
      <c r="Z85" s="40">
        <f t="shared" si="8"/>
        <v>-2.6000000000000014</v>
      </c>
      <c r="AA85" s="40">
        <f t="shared" si="8"/>
        <v>-15.399999999999999</v>
      </c>
      <c r="AB85" s="41">
        <f t="shared" si="8"/>
        <v>0.26999999999999957</v>
      </c>
    </row>
    <row r="86" spans="2:28" ht="17.25" thickTop="1" thickBot="1" x14ac:dyDescent="0.3">
      <c r="B86" s="42" t="str">
        <f t="shared" si="4"/>
        <v>13.02.2023</v>
      </c>
      <c r="C86" s="49">
        <f t="shared" si="5"/>
        <v>2.5699999999999985</v>
      </c>
      <c r="D86" s="50">
        <f t="shared" si="6"/>
        <v>-196.48999999999995</v>
      </c>
      <c r="E86" s="43">
        <f t="shared" ref="E86:AB96" si="9">E16+E51</f>
        <v>-14.86</v>
      </c>
      <c r="F86" s="40">
        <f t="shared" si="9"/>
        <v>-5.4099999999999984</v>
      </c>
      <c r="G86" s="40">
        <f t="shared" si="9"/>
        <v>0</v>
      </c>
      <c r="H86" s="40">
        <f t="shared" si="9"/>
        <v>0</v>
      </c>
      <c r="I86" s="40">
        <f t="shared" si="9"/>
        <v>0</v>
      </c>
      <c r="J86" s="40">
        <f t="shared" si="9"/>
        <v>0</v>
      </c>
      <c r="K86" s="40">
        <f t="shared" si="9"/>
        <v>-11.81</v>
      </c>
      <c r="L86" s="40">
        <f t="shared" si="9"/>
        <v>-17.11</v>
      </c>
      <c r="M86" s="40">
        <f t="shared" si="9"/>
        <v>-12.74</v>
      </c>
      <c r="N86" s="40">
        <f t="shared" si="9"/>
        <v>-16.670000000000002</v>
      </c>
      <c r="O86" s="40">
        <f t="shared" si="9"/>
        <v>-14.160000000000002</v>
      </c>
      <c r="P86" s="40">
        <f t="shared" si="9"/>
        <v>-2.8399999999999981</v>
      </c>
      <c r="Q86" s="40">
        <f t="shared" si="9"/>
        <v>-6.7000000000000011</v>
      </c>
      <c r="R86" s="40">
        <f t="shared" si="9"/>
        <v>-11.93</v>
      </c>
      <c r="S86" s="40">
        <f t="shared" si="9"/>
        <v>-15.669999999999998</v>
      </c>
      <c r="T86" s="40">
        <f t="shared" si="9"/>
        <v>-14.42</v>
      </c>
      <c r="U86" s="40">
        <f t="shared" si="9"/>
        <v>-6.8000000000000007</v>
      </c>
      <c r="V86" s="40">
        <f t="shared" si="9"/>
        <v>2.4399999999999995</v>
      </c>
      <c r="W86" s="40">
        <f t="shared" si="9"/>
        <v>0.12999999999999901</v>
      </c>
      <c r="X86" s="40">
        <f t="shared" si="9"/>
        <v>-12.790000000000001</v>
      </c>
      <c r="Y86" s="40">
        <f t="shared" si="9"/>
        <v>-3.9699999999999989</v>
      </c>
      <c r="Z86" s="40">
        <f t="shared" si="9"/>
        <v>-6.4199999999999982</v>
      </c>
      <c r="AA86" s="40">
        <f t="shared" si="9"/>
        <v>-12.999999999999998</v>
      </c>
      <c r="AB86" s="41">
        <f t="shared" si="9"/>
        <v>-9.19</v>
      </c>
    </row>
    <row r="87" spans="2:28" ht="17.25" thickTop="1" thickBot="1" x14ac:dyDescent="0.3">
      <c r="B87" s="42" t="str">
        <f t="shared" si="4"/>
        <v>14.02.2023</v>
      </c>
      <c r="C87" s="49">
        <f t="shared" si="5"/>
        <v>31.53</v>
      </c>
      <c r="D87" s="50">
        <f t="shared" si="6"/>
        <v>-142.67000000000002</v>
      </c>
      <c r="E87" s="39">
        <f t="shared" si="9"/>
        <v>-4.4399999999999959</v>
      </c>
      <c r="F87" s="40">
        <f t="shared" si="9"/>
        <v>-1.9300000000000033</v>
      </c>
      <c r="G87" s="40">
        <f t="shared" si="9"/>
        <v>-6.41</v>
      </c>
      <c r="H87" s="40">
        <f t="shared" si="9"/>
        <v>0</v>
      </c>
      <c r="I87" s="40">
        <f t="shared" si="9"/>
        <v>0</v>
      </c>
      <c r="J87" s="40">
        <f t="shared" si="9"/>
        <v>-4.4600000000000009</v>
      </c>
      <c r="K87" s="40">
        <f t="shared" si="9"/>
        <v>-7.6500000000000021</v>
      </c>
      <c r="L87" s="40">
        <f t="shared" si="9"/>
        <v>-7.3599999999999994</v>
      </c>
      <c r="M87" s="40">
        <f t="shared" si="9"/>
        <v>-9.7000000000000028</v>
      </c>
      <c r="N87" s="40">
        <f t="shared" si="9"/>
        <v>-15.600000000000001</v>
      </c>
      <c r="O87" s="40">
        <f t="shared" si="9"/>
        <v>-3.3699999999999992</v>
      </c>
      <c r="P87" s="40">
        <f t="shared" si="9"/>
        <v>4.5199999999999996</v>
      </c>
      <c r="Q87" s="40">
        <f t="shared" si="9"/>
        <v>6.4200000000000017</v>
      </c>
      <c r="R87" s="40">
        <f t="shared" si="9"/>
        <v>-16.79</v>
      </c>
      <c r="S87" s="40">
        <f t="shared" si="9"/>
        <v>-16.79</v>
      </c>
      <c r="T87" s="40">
        <f t="shared" si="9"/>
        <v>5.9700000000000024</v>
      </c>
      <c r="U87" s="40">
        <f t="shared" si="9"/>
        <v>3.1099999999999959</v>
      </c>
      <c r="V87" s="40">
        <f t="shared" si="9"/>
        <v>-2.2100000000000009</v>
      </c>
      <c r="W87" s="40">
        <f t="shared" si="9"/>
        <v>-14.039999999999997</v>
      </c>
      <c r="X87" s="40">
        <f t="shared" si="9"/>
        <v>-16.490000000000002</v>
      </c>
      <c r="Y87" s="40">
        <f t="shared" si="9"/>
        <v>1.4200000000000017</v>
      </c>
      <c r="Z87" s="40">
        <f t="shared" si="9"/>
        <v>10.09</v>
      </c>
      <c r="AA87" s="40">
        <f t="shared" si="9"/>
        <v>-8.2099999999999991</v>
      </c>
      <c r="AB87" s="41">
        <f t="shared" si="9"/>
        <v>-7.2199999999999989</v>
      </c>
    </row>
    <row r="88" spans="2:28" ht="17.25" thickTop="1" thickBot="1" x14ac:dyDescent="0.3">
      <c r="B88" s="42" t="str">
        <f t="shared" si="4"/>
        <v>15.02.2023</v>
      </c>
      <c r="C88" s="49">
        <f t="shared" si="5"/>
        <v>114.27</v>
      </c>
      <c r="D88" s="50">
        <f t="shared" si="6"/>
        <v>-127.07999999999998</v>
      </c>
      <c r="E88" s="43">
        <f t="shared" si="9"/>
        <v>-2.4799999999999986</v>
      </c>
      <c r="F88" s="40">
        <f t="shared" si="9"/>
        <v>-15.690000000000001</v>
      </c>
      <c r="G88" s="40">
        <f t="shared" si="9"/>
        <v>10.620000000000001</v>
      </c>
      <c r="H88" s="40">
        <f t="shared" si="9"/>
        <v>8.7700000000000031</v>
      </c>
      <c r="I88" s="40">
        <f t="shared" si="9"/>
        <v>15.659999999999997</v>
      </c>
      <c r="J88" s="40">
        <f t="shared" si="9"/>
        <v>19.290000000000003</v>
      </c>
      <c r="K88" s="40">
        <f t="shared" si="9"/>
        <v>-12.61</v>
      </c>
      <c r="L88" s="40">
        <f t="shared" si="9"/>
        <v>1.8999999999999986</v>
      </c>
      <c r="M88" s="40">
        <f t="shared" si="9"/>
        <v>3.1099999999999994</v>
      </c>
      <c r="N88" s="40">
        <f t="shared" si="9"/>
        <v>-6.5</v>
      </c>
      <c r="O88" s="40">
        <f t="shared" si="9"/>
        <v>-11.749999999999998</v>
      </c>
      <c r="P88" s="40">
        <f t="shared" si="9"/>
        <v>-16.07</v>
      </c>
      <c r="Q88" s="40">
        <f t="shared" si="9"/>
        <v>-10.53</v>
      </c>
      <c r="R88" s="40">
        <f t="shared" si="9"/>
        <v>4.2199999999999989</v>
      </c>
      <c r="S88" s="40">
        <f t="shared" si="9"/>
        <v>-9.3099999999999987</v>
      </c>
      <c r="T88" s="40">
        <f t="shared" si="9"/>
        <v>4</v>
      </c>
      <c r="U88" s="40">
        <f t="shared" si="9"/>
        <v>-7.32</v>
      </c>
      <c r="V88" s="40">
        <f t="shared" si="9"/>
        <v>17.760000000000002</v>
      </c>
      <c r="W88" s="40">
        <f t="shared" si="9"/>
        <v>10.959999999999997</v>
      </c>
      <c r="X88" s="40">
        <f t="shared" si="9"/>
        <v>-16.600000000000001</v>
      </c>
      <c r="Y88" s="40">
        <f t="shared" si="9"/>
        <v>9.0400000000000027</v>
      </c>
      <c r="Z88" s="40">
        <f t="shared" si="9"/>
        <v>-15.870000000000001</v>
      </c>
      <c r="AA88" s="40">
        <f t="shared" si="9"/>
        <v>-2.3499999999999996</v>
      </c>
      <c r="AB88" s="41">
        <f t="shared" si="9"/>
        <v>8.9399999999999977</v>
      </c>
    </row>
    <row r="89" spans="2:28" ht="17.25" thickTop="1" thickBot="1" x14ac:dyDescent="0.3">
      <c r="B89" s="42" t="str">
        <f t="shared" si="4"/>
        <v>16.02.2023</v>
      </c>
      <c r="C89" s="49">
        <f t="shared" si="5"/>
        <v>144.98999999999998</v>
      </c>
      <c r="D89" s="50">
        <f t="shared" si="6"/>
        <v>-77.350000000000009</v>
      </c>
      <c r="E89" s="43">
        <f t="shared" si="9"/>
        <v>5.3499999999999979</v>
      </c>
      <c r="F89" s="40">
        <f t="shared" si="9"/>
        <v>4.32</v>
      </c>
      <c r="G89" s="40">
        <f t="shared" si="9"/>
        <v>-3.7800000000000011</v>
      </c>
      <c r="H89" s="40">
        <f t="shared" si="9"/>
        <v>-12.2</v>
      </c>
      <c r="I89" s="40">
        <f t="shared" si="9"/>
        <v>-8.2900000000000027</v>
      </c>
      <c r="J89" s="40">
        <f t="shared" si="9"/>
        <v>11.439999999999998</v>
      </c>
      <c r="K89" s="40">
        <f t="shared" si="9"/>
        <v>9.5799999999999983</v>
      </c>
      <c r="L89" s="40">
        <f t="shared" si="9"/>
        <v>-1.4300000000000033</v>
      </c>
      <c r="M89" s="40">
        <f t="shared" si="9"/>
        <v>-12.02</v>
      </c>
      <c r="N89" s="40">
        <f t="shared" si="9"/>
        <v>9.5399999999999991</v>
      </c>
      <c r="O89" s="40">
        <f t="shared" si="9"/>
        <v>1.1799999999999962</v>
      </c>
      <c r="P89" s="40">
        <f t="shared" si="9"/>
        <v>-13.31</v>
      </c>
      <c r="Q89" s="40">
        <f t="shared" si="9"/>
        <v>-0.18999999999999773</v>
      </c>
      <c r="R89" s="40">
        <f t="shared" si="9"/>
        <v>-9.8699999999999992</v>
      </c>
      <c r="S89" s="40">
        <f t="shared" si="9"/>
        <v>-16.260000000000002</v>
      </c>
      <c r="T89" s="40">
        <f t="shared" si="9"/>
        <v>0.94000000000000128</v>
      </c>
      <c r="U89" s="40">
        <f t="shared" si="9"/>
        <v>15.809999999999995</v>
      </c>
      <c r="V89" s="40">
        <f t="shared" si="9"/>
        <v>13.500000000000004</v>
      </c>
      <c r="W89" s="40">
        <f t="shared" si="9"/>
        <v>18.02</v>
      </c>
      <c r="X89" s="40">
        <f t="shared" si="9"/>
        <v>18.069999999999997</v>
      </c>
      <c r="Y89" s="40">
        <f t="shared" si="9"/>
        <v>6.2399999999999984</v>
      </c>
      <c r="Z89" s="40">
        <f t="shared" si="9"/>
        <v>2.9400000000000013</v>
      </c>
      <c r="AA89" s="40">
        <f t="shared" si="9"/>
        <v>10.07</v>
      </c>
      <c r="AB89" s="41">
        <f t="shared" si="9"/>
        <v>17.989999999999998</v>
      </c>
    </row>
    <row r="90" spans="2:28" ht="17.25" thickTop="1" thickBot="1" x14ac:dyDescent="0.3">
      <c r="B90" s="42" t="str">
        <f t="shared" si="4"/>
        <v>17.02.2023</v>
      </c>
      <c r="C90" s="49">
        <f t="shared" si="5"/>
        <v>74.05</v>
      </c>
      <c r="D90" s="50">
        <f t="shared" si="6"/>
        <v>-135.37</v>
      </c>
      <c r="E90" s="43">
        <f t="shared" si="9"/>
        <v>-10.220000000000002</v>
      </c>
      <c r="F90" s="40">
        <f t="shared" si="9"/>
        <v>-3.16</v>
      </c>
      <c r="G90" s="40">
        <f t="shared" si="9"/>
        <v>-0.99000000000000199</v>
      </c>
      <c r="H90" s="40">
        <f t="shared" si="9"/>
        <v>9.1900000000000013</v>
      </c>
      <c r="I90" s="40">
        <f t="shared" si="9"/>
        <v>8.32</v>
      </c>
      <c r="J90" s="40">
        <f t="shared" si="9"/>
        <v>9.0000000000003411E-2</v>
      </c>
      <c r="K90" s="40">
        <f t="shared" si="9"/>
        <v>0.25000000000000355</v>
      </c>
      <c r="L90" s="40">
        <f t="shared" si="9"/>
        <v>-0.10999999999999943</v>
      </c>
      <c r="M90" s="40">
        <f t="shared" si="9"/>
        <v>18.170000000000002</v>
      </c>
      <c r="N90" s="40">
        <f t="shared" si="9"/>
        <v>15.5</v>
      </c>
      <c r="O90" s="40">
        <f t="shared" si="9"/>
        <v>1.4999999999999964</v>
      </c>
      <c r="P90" s="40">
        <f t="shared" si="9"/>
        <v>-8.3500000000000014</v>
      </c>
      <c r="Q90" s="40">
        <f t="shared" si="9"/>
        <v>-12.8</v>
      </c>
      <c r="R90" s="40">
        <f t="shared" si="9"/>
        <v>-9.9600000000000009</v>
      </c>
      <c r="S90" s="40">
        <f t="shared" si="9"/>
        <v>-16.130000000000003</v>
      </c>
      <c r="T90" s="40">
        <f t="shared" si="9"/>
        <v>-16.690000000000005</v>
      </c>
      <c r="U90" s="40">
        <f t="shared" si="9"/>
        <v>-7.0600000000000005</v>
      </c>
      <c r="V90" s="40">
        <f t="shared" si="9"/>
        <v>3.8499999999999979</v>
      </c>
      <c r="W90" s="40">
        <f t="shared" si="9"/>
        <v>16.689999999999998</v>
      </c>
      <c r="X90" s="40">
        <f t="shared" si="9"/>
        <v>-10.57</v>
      </c>
      <c r="Y90" s="40">
        <f t="shared" si="9"/>
        <v>-12.020000000000001</v>
      </c>
      <c r="Z90" s="40">
        <f t="shared" si="9"/>
        <v>-14.44</v>
      </c>
      <c r="AA90" s="40">
        <f t="shared" si="9"/>
        <v>-12.87</v>
      </c>
      <c r="AB90" s="41">
        <f t="shared" si="9"/>
        <v>0.48999999999999844</v>
      </c>
    </row>
    <row r="91" spans="2:28" ht="17.25" thickTop="1" thickBot="1" x14ac:dyDescent="0.3">
      <c r="B91" s="42" t="str">
        <f t="shared" si="4"/>
        <v>18.02.2023</v>
      </c>
      <c r="C91" s="49">
        <f t="shared" si="5"/>
        <v>130.28</v>
      </c>
      <c r="D91" s="50">
        <f t="shared" si="6"/>
        <v>-158.44999999999999</v>
      </c>
      <c r="E91" s="43">
        <f t="shared" si="9"/>
        <v>-10.92</v>
      </c>
      <c r="F91" s="40">
        <f t="shared" si="9"/>
        <v>-12.340000000000002</v>
      </c>
      <c r="G91" s="40">
        <f t="shared" si="9"/>
        <v>18.199999999999996</v>
      </c>
      <c r="H91" s="40">
        <f t="shared" si="9"/>
        <v>15.900000000000002</v>
      </c>
      <c r="I91" s="40">
        <f t="shared" si="9"/>
        <v>15.7</v>
      </c>
      <c r="J91" s="40">
        <f t="shared" si="9"/>
        <v>18.009999999999998</v>
      </c>
      <c r="K91" s="40">
        <f t="shared" si="9"/>
        <v>-14.59</v>
      </c>
      <c r="L91" s="40">
        <f t="shared" si="9"/>
        <v>-16.23</v>
      </c>
      <c r="M91" s="40">
        <f t="shared" si="9"/>
        <v>9.7800000000000011</v>
      </c>
      <c r="N91" s="40">
        <f t="shared" si="9"/>
        <v>13.110000000000003</v>
      </c>
      <c r="O91" s="40">
        <f t="shared" si="9"/>
        <v>-14.299999999999999</v>
      </c>
      <c r="P91" s="40">
        <f t="shared" si="9"/>
        <v>-15.720000000000002</v>
      </c>
      <c r="Q91" s="40">
        <f t="shared" si="9"/>
        <v>17.25</v>
      </c>
      <c r="R91" s="40">
        <f t="shared" si="9"/>
        <v>2.5800000000000018</v>
      </c>
      <c r="S91" s="40">
        <f t="shared" si="9"/>
        <v>11.2</v>
      </c>
      <c r="T91" s="40">
        <f t="shared" si="9"/>
        <v>-7.139999999999997</v>
      </c>
      <c r="U91" s="40">
        <f t="shared" si="9"/>
        <v>-10.979999999999999</v>
      </c>
      <c r="V91" s="40">
        <f t="shared" si="9"/>
        <v>-7.0599999999999969</v>
      </c>
      <c r="W91" s="40">
        <f t="shared" si="9"/>
        <v>5.2800000000000011</v>
      </c>
      <c r="X91" s="40">
        <f t="shared" si="9"/>
        <v>-12.740000000000002</v>
      </c>
      <c r="Y91" s="40">
        <f t="shared" si="9"/>
        <v>-15.379999999999999</v>
      </c>
      <c r="Z91" s="40">
        <f t="shared" si="9"/>
        <v>-14.639999999999999</v>
      </c>
      <c r="AA91" s="40">
        <f t="shared" si="9"/>
        <v>-6.4100000000000019</v>
      </c>
      <c r="AB91" s="41">
        <f t="shared" si="9"/>
        <v>3.2699999999999996</v>
      </c>
    </row>
    <row r="92" spans="2:28" ht="17.25" thickTop="1" thickBot="1" x14ac:dyDescent="0.3">
      <c r="B92" s="42" t="str">
        <f t="shared" si="4"/>
        <v>19.02.2023</v>
      </c>
      <c r="C92" s="49">
        <f t="shared" si="5"/>
        <v>73.820000000000007</v>
      </c>
      <c r="D92" s="50">
        <f t="shared" si="6"/>
        <v>-139.10000000000002</v>
      </c>
      <c r="E92" s="43">
        <f t="shared" si="9"/>
        <v>-7.120000000000001</v>
      </c>
      <c r="F92" s="40">
        <f t="shared" si="9"/>
        <v>5.7799999999999976</v>
      </c>
      <c r="G92" s="40">
        <f t="shared" si="9"/>
        <v>-0.49000000000000199</v>
      </c>
      <c r="H92" s="40">
        <f t="shared" si="9"/>
        <v>-4.6999999999999993</v>
      </c>
      <c r="I92" s="40">
        <f t="shared" si="9"/>
        <v>-1.4200000000000017</v>
      </c>
      <c r="J92" s="40">
        <f t="shared" si="9"/>
        <v>5.91</v>
      </c>
      <c r="K92" s="40">
        <f t="shared" si="9"/>
        <v>-13.610000000000001</v>
      </c>
      <c r="L92" s="40">
        <f t="shared" si="9"/>
        <v>-17.22</v>
      </c>
      <c r="M92" s="40">
        <f t="shared" si="9"/>
        <v>8.9899999999999984</v>
      </c>
      <c r="N92" s="40">
        <f t="shared" si="9"/>
        <v>4.25</v>
      </c>
      <c r="O92" s="40">
        <f t="shared" si="9"/>
        <v>-14.9</v>
      </c>
      <c r="P92" s="40">
        <f t="shared" si="9"/>
        <v>2.1000000000000014</v>
      </c>
      <c r="Q92" s="40">
        <f t="shared" si="9"/>
        <v>9.6899999999999977</v>
      </c>
      <c r="R92" s="40">
        <f t="shared" si="9"/>
        <v>-16.239999999999998</v>
      </c>
      <c r="S92" s="40">
        <f t="shared" si="9"/>
        <v>13.780000000000001</v>
      </c>
      <c r="T92" s="40">
        <f t="shared" si="9"/>
        <v>13.080000000000002</v>
      </c>
      <c r="U92" s="40">
        <f t="shared" si="9"/>
        <v>-2.7999999999999989</v>
      </c>
      <c r="V92" s="40">
        <f t="shared" si="9"/>
        <v>10.240000000000006</v>
      </c>
      <c r="W92" s="40">
        <f t="shared" si="9"/>
        <v>-2.4299999999999997</v>
      </c>
      <c r="X92" s="40">
        <f t="shared" si="9"/>
        <v>-9.4000000000000021</v>
      </c>
      <c r="Y92" s="40">
        <f t="shared" si="9"/>
        <v>-15.23</v>
      </c>
      <c r="Z92" s="40">
        <f t="shared" si="9"/>
        <v>-8.7799999999999994</v>
      </c>
      <c r="AA92" s="40">
        <f t="shared" si="9"/>
        <v>-8.68</v>
      </c>
      <c r="AB92" s="41">
        <f t="shared" si="9"/>
        <v>-16.079999999999998</v>
      </c>
    </row>
    <row r="93" spans="2:28" ht="17.25" thickTop="1" thickBot="1" x14ac:dyDescent="0.3">
      <c r="B93" s="42" t="str">
        <f t="shared" si="4"/>
        <v>20.02.2023</v>
      </c>
      <c r="C93" s="49">
        <f t="shared" si="5"/>
        <v>85.710000000000008</v>
      </c>
      <c r="D93" s="50">
        <f t="shared" si="6"/>
        <v>-128.97</v>
      </c>
      <c r="E93" s="43">
        <f t="shared" si="9"/>
        <v>-13.950000000000001</v>
      </c>
      <c r="F93" s="40">
        <f t="shared" si="9"/>
        <v>-12.45</v>
      </c>
      <c r="G93" s="40">
        <f t="shared" si="9"/>
        <v>-13.120000000000001</v>
      </c>
      <c r="H93" s="40">
        <f t="shared" si="9"/>
        <v>0</v>
      </c>
      <c r="I93" s="40">
        <f t="shared" si="9"/>
        <v>0</v>
      </c>
      <c r="J93" s="40">
        <f t="shared" si="9"/>
        <v>-6.5799999999999983</v>
      </c>
      <c r="K93" s="40">
        <f t="shared" si="9"/>
        <v>-16.989999999999998</v>
      </c>
      <c r="L93" s="40">
        <f t="shared" si="9"/>
        <v>-2.259999999999998</v>
      </c>
      <c r="M93" s="40">
        <f t="shared" si="9"/>
        <v>-5.3800000000000026</v>
      </c>
      <c r="N93" s="40">
        <f t="shared" si="9"/>
        <v>-15.21</v>
      </c>
      <c r="O93" s="40">
        <f t="shared" si="9"/>
        <v>-13.55</v>
      </c>
      <c r="P93" s="40">
        <f t="shared" si="9"/>
        <v>7.7399999999999984</v>
      </c>
      <c r="Q93" s="40">
        <f t="shared" si="9"/>
        <v>7.18</v>
      </c>
      <c r="R93" s="40">
        <f t="shared" si="9"/>
        <v>0.41999999999999815</v>
      </c>
      <c r="S93" s="40">
        <f t="shared" si="9"/>
        <v>-14.87</v>
      </c>
      <c r="T93" s="40">
        <f t="shared" si="9"/>
        <v>-6.1700000000000017</v>
      </c>
      <c r="U93" s="40">
        <f t="shared" si="9"/>
        <v>13.270000000000003</v>
      </c>
      <c r="V93" s="40">
        <f t="shared" si="9"/>
        <v>5.2399999999999984</v>
      </c>
      <c r="W93" s="40">
        <f t="shared" si="9"/>
        <v>11.760000000000003</v>
      </c>
      <c r="X93" s="40">
        <f t="shared" si="9"/>
        <v>17.72</v>
      </c>
      <c r="Y93" s="40">
        <f t="shared" si="9"/>
        <v>18.79</v>
      </c>
      <c r="Z93" s="40">
        <f t="shared" si="9"/>
        <v>1.8200000000000003</v>
      </c>
      <c r="AA93" s="40">
        <f t="shared" si="9"/>
        <v>1.7700000000000031</v>
      </c>
      <c r="AB93" s="41">
        <f t="shared" si="9"/>
        <v>-8.44</v>
      </c>
    </row>
    <row r="94" spans="2:28" ht="17.25" thickTop="1" thickBot="1" x14ac:dyDescent="0.3">
      <c r="B94" s="42" t="str">
        <f t="shared" si="4"/>
        <v>21.02.2023</v>
      </c>
      <c r="C94" s="49">
        <f t="shared" si="5"/>
        <v>154.93</v>
      </c>
      <c r="D94" s="50">
        <f t="shared" si="6"/>
        <v>-35.53</v>
      </c>
      <c r="E94" s="43">
        <f t="shared" si="9"/>
        <v>-7.0599999999999987</v>
      </c>
      <c r="F94" s="40">
        <f t="shared" si="9"/>
        <v>2.7299999999999969</v>
      </c>
      <c r="G94" s="40">
        <f t="shared" si="9"/>
        <v>-3.0000000000001137E-2</v>
      </c>
      <c r="H94" s="40">
        <f t="shared" si="9"/>
        <v>0</v>
      </c>
      <c r="I94" s="40">
        <f t="shared" si="9"/>
        <v>0</v>
      </c>
      <c r="J94" s="40">
        <f t="shared" si="9"/>
        <v>11</v>
      </c>
      <c r="K94" s="40">
        <f t="shared" si="9"/>
        <v>12.989999999999998</v>
      </c>
      <c r="L94" s="40">
        <f t="shared" si="9"/>
        <v>6.0100000000000033</v>
      </c>
      <c r="M94" s="40">
        <f t="shared" si="9"/>
        <v>-1.9699999999999989</v>
      </c>
      <c r="N94" s="40">
        <f t="shared" si="9"/>
        <v>2.66</v>
      </c>
      <c r="O94" s="40">
        <f t="shared" si="9"/>
        <v>-9.2499999999999982</v>
      </c>
      <c r="P94" s="40">
        <f t="shared" si="9"/>
        <v>-12.090000000000002</v>
      </c>
      <c r="Q94" s="40">
        <f t="shared" si="9"/>
        <v>12.899999999999995</v>
      </c>
      <c r="R94" s="40">
        <f t="shared" si="9"/>
        <v>6.9200000000000017</v>
      </c>
      <c r="S94" s="40">
        <f t="shared" si="9"/>
        <v>0.37000000000000455</v>
      </c>
      <c r="T94" s="40">
        <f t="shared" si="9"/>
        <v>10.82</v>
      </c>
      <c r="U94" s="40">
        <f t="shared" si="9"/>
        <v>7.7000000000000028</v>
      </c>
      <c r="V94" s="40">
        <f t="shared" si="9"/>
        <v>10.959999999999997</v>
      </c>
      <c r="W94" s="40">
        <f t="shared" si="9"/>
        <v>17.95</v>
      </c>
      <c r="X94" s="40">
        <f t="shared" si="9"/>
        <v>12.04</v>
      </c>
      <c r="Y94" s="40">
        <f t="shared" si="9"/>
        <v>18.440000000000001</v>
      </c>
      <c r="Z94" s="40">
        <f t="shared" si="9"/>
        <v>16.48</v>
      </c>
      <c r="AA94" s="40">
        <f t="shared" si="9"/>
        <v>4.9599999999999973</v>
      </c>
      <c r="AB94" s="41">
        <f t="shared" si="9"/>
        <v>-5.1300000000000008</v>
      </c>
    </row>
    <row r="95" spans="2:28" ht="17.25" thickTop="1" thickBot="1" x14ac:dyDescent="0.3">
      <c r="B95" s="42" t="str">
        <f t="shared" si="4"/>
        <v>22.02.2023</v>
      </c>
      <c r="C95" s="49">
        <f t="shared" si="5"/>
        <v>44.08</v>
      </c>
      <c r="D95" s="50">
        <f t="shared" si="6"/>
        <v>-128.16999999999999</v>
      </c>
      <c r="E95" s="43">
        <f t="shared" si="9"/>
        <v>0.80000000000000071</v>
      </c>
      <c r="F95" s="40">
        <f t="shared" si="9"/>
        <v>7.2800000000000011</v>
      </c>
      <c r="G95" s="40">
        <f t="shared" si="9"/>
        <v>-1.4699999999999989</v>
      </c>
      <c r="H95" s="40">
        <f t="shared" si="9"/>
        <v>0</v>
      </c>
      <c r="I95" s="40">
        <f t="shared" si="9"/>
        <v>0</v>
      </c>
      <c r="J95" s="40">
        <f t="shared" si="9"/>
        <v>0.64999999999999858</v>
      </c>
      <c r="K95" s="40">
        <f t="shared" si="9"/>
        <v>16.029999999999998</v>
      </c>
      <c r="L95" s="40">
        <f t="shared" si="9"/>
        <v>4.5299999999999976</v>
      </c>
      <c r="M95" s="40">
        <f t="shared" si="9"/>
        <v>0.76999999999999957</v>
      </c>
      <c r="N95" s="40">
        <f t="shared" si="9"/>
        <v>-2.5700000000000003</v>
      </c>
      <c r="O95" s="40">
        <f t="shared" si="9"/>
        <v>-1.4999999999999964</v>
      </c>
      <c r="P95" s="40">
        <f t="shared" si="9"/>
        <v>0.14999999999999858</v>
      </c>
      <c r="Q95" s="40">
        <f t="shared" si="9"/>
        <v>-9.69</v>
      </c>
      <c r="R95" s="40">
        <f t="shared" si="9"/>
        <v>-11.34</v>
      </c>
      <c r="S95" s="40">
        <f t="shared" si="9"/>
        <v>-16.810000000000002</v>
      </c>
      <c r="T95" s="40">
        <f t="shared" si="9"/>
        <v>-16.45</v>
      </c>
      <c r="U95" s="40">
        <f t="shared" si="9"/>
        <v>-9.5500000000000007</v>
      </c>
      <c r="V95" s="40">
        <f t="shared" si="9"/>
        <v>9.4100000000000037</v>
      </c>
      <c r="W95" s="40">
        <f t="shared" si="9"/>
        <v>-8.9199999999999982</v>
      </c>
      <c r="X95" s="40">
        <f t="shared" si="9"/>
        <v>-16.14</v>
      </c>
      <c r="Y95" s="40">
        <f t="shared" si="9"/>
        <v>-15.370000000000001</v>
      </c>
      <c r="Z95" s="40">
        <f t="shared" si="9"/>
        <v>-14.429999999999998</v>
      </c>
      <c r="AA95" s="40">
        <f t="shared" si="9"/>
        <v>4.4600000000000009</v>
      </c>
      <c r="AB95" s="41">
        <f t="shared" si="9"/>
        <v>-3.9299999999999979</v>
      </c>
    </row>
    <row r="96" spans="2:28" ht="17.25" thickTop="1" thickBot="1" x14ac:dyDescent="0.3">
      <c r="B96" s="42" t="str">
        <f t="shared" si="4"/>
        <v>23.02.2023</v>
      </c>
      <c r="C96" s="49">
        <f t="shared" si="5"/>
        <v>60.22</v>
      </c>
      <c r="D96" s="50">
        <f t="shared" si="6"/>
        <v>-170.84</v>
      </c>
      <c r="E96" s="43">
        <f t="shared" si="9"/>
        <v>-3.4400000000000013</v>
      </c>
      <c r="F96" s="40">
        <f t="shared" si="9"/>
        <v>-2.2300000000000004</v>
      </c>
      <c r="G96" s="40">
        <f t="shared" si="9"/>
        <v>3.5599999999999987</v>
      </c>
      <c r="H96" s="40">
        <f t="shared" si="9"/>
        <v>0</v>
      </c>
      <c r="I96" s="40">
        <f t="shared" si="9"/>
        <v>0</v>
      </c>
      <c r="J96" s="40">
        <f t="shared" si="9"/>
        <v>0.82999999999999829</v>
      </c>
      <c r="K96" s="40">
        <f t="shared" si="9"/>
        <v>-8.110000000000003</v>
      </c>
      <c r="L96" s="40">
        <f t="shared" si="9"/>
        <v>-16.579999999999998</v>
      </c>
      <c r="M96" s="40">
        <f t="shared" si="9"/>
        <v>-16.86</v>
      </c>
      <c r="N96" s="40">
        <f t="shared" si="9"/>
        <v>-16.2</v>
      </c>
      <c r="O96" s="40">
        <f t="shared" si="9"/>
        <v>-14.819999999999999</v>
      </c>
      <c r="P96" s="40">
        <f t="shared" si="9"/>
        <v>-13.330000000000002</v>
      </c>
      <c r="Q96" s="40">
        <f t="shared" si="9"/>
        <v>-6.42</v>
      </c>
      <c r="R96" s="40">
        <f t="shared" si="9"/>
        <v>15.279999999999998</v>
      </c>
      <c r="S96" s="40">
        <f t="shared" si="9"/>
        <v>11.36</v>
      </c>
      <c r="T96" s="40">
        <f t="shared" ref="T96:AB96" si="10">T26+T61</f>
        <v>16.030000000000005</v>
      </c>
      <c r="U96" s="40">
        <f t="shared" si="10"/>
        <v>6.3599999999999959</v>
      </c>
      <c r="V96" s="40">
        <f t="shared" si="10"/>
        <v>2.91</v>
      </c>
      <c r="W96" s="40">
        <f t="shared" si="10"/>
        <v>-13.62</v>
      </c>
      <c r="X96" s="40">
        <f t="shared" si="10"/>
        <v>-15.610000000000001</v>
      </c>
      <c r="Y96" s="40">
        <f t="shared" si="10"/>
        <v>-15.84</v>
      </c>
      <c r="Z96" s="40">
        <f t="shared" si="10"/>
        <v>-16.46</v>
      </c>
      <c r="AA96" s="40">
        <f t="shared" si="10"/>
        <v>3.8900000000000006</v>
      </c>
      <c r="AB96" s="41">
        <f t="shared" si="10"/>
        <v>-11.32</v>
      </c>
    </row>
    <row r="97" spans="2:28" ht="17.25" thickTop="1" thickBot="1" x14ac:dyDescent="0.3">
      <c r="B97" s="42" t="str">
        <f t="shared" si="4"/>
        <v>24.02.2023</v>
      </c>
      <c r="C97" s="49">
        <f t="shared" si="5"/>
        <v>27.13000000000001</v>
      </c>
      <c r="D97" s="50">
        <f t="shared" si="6"/>
        <v>-172.88</v>
      </c>
      <c r="E97" s="43">
        <f t="shared" ref="E97:AB104" si="11">E27+E62</f>
        <v>-11.620000000000003</v>
      </c>
      <c r="F97" s="40">
        <f t="shared" si="11"/>
        <v>-1.7199999999999989</v>
      </c>
      <c r="G97" s="40">
        <f t="shared" si="11"/>
        <v>0.17000000000000171</v>
      </c>
      <c r="H97" s="40">
        <f t="shared" si="11"/>
        <v>0</v>
      </c>
      <c r="I97" s="40">
        <f t="shared" si="11"/>
        <v>0</v>
      </c>
      <c r="J97" s="40">
        <f t="shared" si="11"/>
        <v>-3</v>
      </c>
      <c r="K97" s="40">
        <f t="shared" si="11"/>
        <v>-15.79</v>
      </c>
      <c r="L97" s="40">
        <f t="shared" si="11"/>
        <v>-15.749999999999998</v>
      </c>
      <c r="M97" s="40">
        <f t="shared" si="11"/>
        <v>3.4100000000000019</v>
      </c>
      <c r="N97" s="40">
        <f t="shared" si="11"/>
        <v>-9.0399999999999991</v>
      </c>
      <c r="O97" s="40">
        <f t="shared" si="11"/>
        <v>-2.1900000000000013</v>
      </c>
      <c r="P97" s="40">
        <f t="shared" si="11"/>
        <v>16.770000000000003</v>
      </c>
      <c r="Q97" s="40">
        <f t="shared" si="11"/>
        <v>5.2100000000000009</v>
      </c>
      <c r="R97" s="40">
        <f t="shared" si="11"/>
        <v>-4.75</v>
      </c>
      <c r="S97" s="40">
        <f t="shared" si="11"/>
        <v>-3.1799999999999962</v>
      </c>
      <c r="T97" s="40">
        <f t="shared" si="11"/>
        <v>-8.4700000000000024</v>
      </c>
      <c r="U97" s="40">
        <f t="shared" si="11"/>
        <v>1.5700000000000003</v>
      </c>
      <c r="V97" s="40">
        <f t="shared" si="11"/>
        <v>-16.380000000000003</v>
      </c>
      <c r="W97" s="40">
        <f t="shared" si="11"/>
        <v>-15.91</v>
      </c>
      <c r="X97" s="40">
        <f t="shared" si="11"/>
        <v>-16.02</v>
      </c>
      <c r="Y97" s="40">
        <f t="shared" si="11"/>
        <v>-7.9500000000000011</v>
      </c>
      <c r="Z97" s="40">
        <f t="shared" si="11"/>
        <v>-15.52</v>
      </c>
      <c r="AA97" s="40">
        <f t="shared" si="11"/>
        <v>-10.31</v>
      </c>
      <c r="AB97" s="41">
        <f t="shared" si="11"/>
        <v>-15.28</v>
      </c>
    </row>
    <row r="98" spans="2:28" ht="17.25" thickTop="1" thickBot="1" x14ac:dyDescent="0.3">
      <c r="B98" s="42" t="str">
        <f t="shared" si="4"/>
        <v>25.02.2023</v>
      </c>
      <c r="C98" s="49">
        <f t="shared" si="5"/>
        <v>103.93000000000002</v>
      </c>
      <c r="D98" s="50">
        <f t="shared" si="6"/>
        <v>-132.54</v>
      </c>
      <c r="E98" s="43">
        <f t="shared" si="11"/>
        <v>-15.729999999999997</v>
      </c>
      <c r="F98" s="40">
        <f t="shared" si="11"/>
        <v>9.8299999999999983</v>
      </c>
      <c r="G98" s="40">
        <f t="shared" si="11"/>
        <v>0</v>
      </c>
      <c r="H98" s="40">
        <f t="shared" si="11"/>
        <v>0</v>
      </c>
      <c r="I98" s="40">
        <f t="shared" si="11"/>
        <v>0</v>
      </c>
      <c r="J98" s="40">
        <f t="shared" si="11"/>
        <v>0</v>
      </c>
      <c r="K98" s="40">
        <f t="shared" si="11"/>
        <v>0</v>
      </c>
      <c r="L98" s="40">
        <f t="shared" si="11"/>
        <v>-8.2399999999999984</v>
      </c>
      <c r="M98" s="40">
        <f t="shared" si="11"/>
        <v>-16.54</v>
      </c>
      <c r="N98" s="40">
        <f t="shared" si="11"/>
        <v>-9.94</v>
      </c>
      <c r="O98" s="40">
        <f t="shared" si="11"/>
        <v>3.5400000000000027</v>
      </c>
      <c r="P98" s="40">
        <f t="shared" si="11"/>
        <v>16.93</v>
      </c>
      <c r="Q98" s="40">
        <f t="shared" si="11"/>
        <v>18.080000000000002</v>
      </c>
      <c r="R98" s="40">
        <f t="shared" si="11"/>
        <v>15.000000000000004</v>
      </c>
      <c r="S98" s="40">
        <f t="shared" si="11"/>
        <v>17.070000000000004</v>
      </c>
      <c r="T98" s="40">
        <f t="shared" si="11"/>
        <v>17.86</v>
      </c>
      <c r="U98" s="40">
        <f t="shared" si="11"/>
        <v>5.6200000000000028</v>
      </c>
      <c r="V98" s="40">
        <f t="shared" si="11"/>
        <v>-1.6499999999999986</v>
      </c>
      <c r="W98" s="40">
        <f t="shared" si="11"/>
        <v>-16.37</v>
      </c>
      <c r="X98" s="40">
        <f t="shared" si="11"/>
        <v>-16.939999999999998</v>
      </c>
      <c r="Y98" s="40">
        <f t="shared" si="11"/>
        <v>-13.309999999999999</v>
      </c>
      <c r="Z98" s="40">
        <f t="shared" si="11"/>
        <v>-10.63</v>
      </c>
      <c r="AA98" s="40">
        <f t="shared" si="11"/>
        <v>-16.05</v>
      </c>
      <c r="AB98" s="41">
        <f t="shared" si="11"/>
        <v>-7.1400000000000023</v>
      </c>
    </row>
    <row r="99" spans="2:28" ht="17.25" thickTop="1" thickBot="1" x14ac:dyDescent="0.3">
      <c r="B99" s="42" t="str">
        <f t="shared" si="4"/>
        <v>26.02.2023</v>
      </c>
      <c r="C99" s="49">
        <f t="shared" si="5"/>
        <v>59.859999999999992</v>
      </c>
      <c r="D99" s="50">
        <f t="shared" si="6"/>
        <v>-141.07000000000002</v>
      </c>
      <c r="E99" s="43">
        <f t="shared" si="11"/>
        <v>-13.34</v>
      </c>
      <c r="F99" s="40">
        <f t="shared" si="11"/>
        <v>-7.6</v>
      </c>
      <c r="G99" s="40">
        <f t="shared" si="11"/>
        <v>0</v>
      </c>
      <c r="H99" s="40">
        <f t="shared" si="11"/>
        <v>0</v>
      </c>
      <c r="I99" s="40">
        <f t="shared" si="11"/>
        <v>0</v>
      </c>
      <c r="J99" s="40">
        <f t="shared" si="11"/>
        <v>0</v>
      </c>
      <c r="K99" s="40">
        <f t="shared" si="11"/>
        <v>0</v>
      </c>
      <c r="L99" s="40">
        <f t="shared" si="11"/>
        <v>-3.92</v>
      </c>
      <c r="M99" s="40">
        <f t="shared" si="11"/>
        <v>-16.77</v>
      </c>
      <c r="N99" s="40">
        <f t="shared" si="11"/>
        <v>-12.209999999999999</v>
      </c>
      <c r="O99" s="40">
        <f t="shared" si="11"/>
        <v>17.34</v>
      </c>
      <c r="P99" s="40">
        <f t="shared" si="11"/>
        <v>16.629999999999995</v>
      </c>
      <c r="Q99" s="40">
        <f t="shared" si="11"/>
        <v>-7.8100000000000005</v>
      </c>
      <c r="R99" s="40">
        <f t="shared" si="11"/>
        <v>17.36</v>
      </c>
      <c r="S99" s="40">
        <f t="shared" si="11"/>
        <v>8.3099999999999952</v>
      </c>
      <c r="T99" s="40">
        <f t="shared" si="11"/>
        <v>-9.1199999999999992</v>
      </c>
      <c r="U99" s="40">
        <f t="shared" si="11"/>
        <v>-15.530000000000003</v>
      </c>
      <c r="V99" s="40">
        <f t="shared" si="11"/>
        <v>-6.7200000000000006</v>
      </c>
      <c r="W99" s="40">
        <f t="shared" si="11"/>
        <v>-3.0199999999999996</v>
      </c>
      <c r="X99" s="40">
        <f t="shared" si="11"/>
        <v>-14.540000000000001</v>
      </c>
      <c r="Y99" s="40">
        <f t="shared" si="11"/>
        <v>-6.01</v>
      </c>
      <c r="Z99" s="40">
        <f t="shared" si="11"/>
        <v>-12.14</v>
      </c>
      <c r="AA99" s="40">
        <f t="shared" si="11"/>
        <v>-12.339999999999998</v>
      </c>
      <c r="AB99" s="41">
        <f t="shared" si="11"/>
        <v>0.21999999999999886</v>
      </c>
    </row>
    <row r="100" spans="2:28" ht="17.25" thickTop="1" thickBot="1" x14ac:dyDescent="0.3">
      <c r="B100" s="42" t="str">
        <f t="shared" si="4"/>
        <v>27.02.2023</v>
      </c>
      <c r="C100" s="49">
        <f t="shared" si="5"/>
        <v>69.47999999999999</v>
      </c>
      <c r="D100" s="50">
        <f t="shared" si="6"/>
        <v>-116.4</v>
      </c>
      <c r="E100" s="43">
        <f t="shared" si="11"/>
        <v>0.89999999999999858</v>
      </c>
      <c r="F100" s="40">
        <f t="shared" si="11"/>
        <v>0</v>
      </c>
      <c r="G100" s="40">
        <f t="shared" si="11"/>
        <v>0</v>
      </c>
      <c r="H100" s="40">
        <f t="shared" si="11"/>
        <v>0</v>
      </c>
      <c r="I100" s="40">
        <f t="shared" si="11"/>
        <v>0</v>
      </c>
      <c r="J100" s="40">
        <f t="shared" si="11"/>
        <v>0</v>
      </c>
      <c r="K100" s="40">
        <f t="shared" si="11"/>
        <v>0</v>
      </c>
      <c r="L100" s="40">
        <f t="shared" si="11"/>
        <v>-3.4800000000000004</v>
      </c>
      <c r="M100" s="40">
        <f t="shared" si="11"/>
        <v>-9.870000000000001</v>
      </c>
      <c r="N100" s="40">
        <f t="shared" si="11"/>
        <v>-4.7500000000000018</v>
      </c>
      <c r="O100" s="40">
        <f t="shared" si="11"/>
        <v>-16.04</v>
      </c>
      <c r="P100" s="40">
        <f t="shared" si="11"/>
        <v>11.27</v>
      </c>
      <c r="Q100" s="40">
        <f t="shared" si="11"/>
        <v>12.540000000000003</v>
      </c>
      <c r="R100" s="40">
        <f t="shared" si="11"/>
        <v>14.799999999999997</v>
      </c>
      <c r="S100" s="40">
        <f t="shared" si="11"/>
        <v>15.139999999999997</v>
      </c>
      <c r="T100" s="40">
        <f t="shared" si="11"/>
        <v>-3.42</v>
      </c>
      <c r="U100" s="40">
        <f t="shared" si="11"/>
        <v>-8.3899999999999988</v>
      </c>
      <c r="V100" s="40">
        <f t="shared" si="11"/>
        <v>-13.3</v>
      </c>
      <c r="W100" s="40">
        <f t="shared" si="11"/>
        <v>-8.5500000000000007</v>
      </c>
      <c r="X100" s="40">
        <f t="shared" si="11"/>
        <v>-16.130000000000003</v>
      </c>
      <c r="Y100" s="40">
        <f t="shared" si="11"/>
        <v>-15.809999999999999</v>
      </c>
      <c r="Z100" s="40">
        <f t="shared" si="11"/>
        <v>-16.119999999999997</v>
      </c>
      <c r="AA100" s="40">
        <f t="shared" si="11"/>
        <v>-0.53999999999999915</v>
      </c>
      <c r="AB100" s="41">
        <f t="shared" si="11"/>
        <v>14.829999999999998</v>
      </c>
    </row>
    <row r="101" spans="2:28" ht="17.25" thickTop="1" thickBot="1" x14ac:dyDescent="0.3">
      <c r="B101" s="42" t="str">
        <f t="shared" si="4"/>
        <v>28.02.2023</v>
      </c>
      <c r="C101" s="49">
        <f t="shared" si="5"/>
        <v>156.63</v>
      </c>
      <c r="D101" s="50">
        <f t="shared" si="6"/>
        <v>-66.740000000000009</v>
      </c>
      <c r="E101" s="43">
        <f t="shared" si="11"/>
        <v>7.43</v>
      </c>
      <c r="F101" s="40">
        <f t="shared" si="11"/>
        <v>17.16</v>
      </c>
      <c r="G101" s="40">
        <f t="shared" si="11"/>
        <v>1.7600000000000016</v>
      </c>
      <c r="H101" s="40">
        <f t="shared" si="11"/>
        <v>0</v>
      </c>
      <c r="I101" s="40">
        <f t="shared" si="11"/>
        <v>0</v>
      </c>
      <c r="J101" s="40">
        <f t="shared" si="11"/>
        <v>-2.4200000000000017</v>
      </c>
      <c r="K101" s="40">
        <f t="shared" si="11"/>
        <v>12.369999999999997</v>
      </c>
      <c r="L101" s="40">
        <f t="shared" si="11"/>
        <v>13.810000000000002</v>
      </c>
      <c r="M101" s="40">
        <f t="shared" si="11"/>
        <v>17.259999999999998</v>
      </c>
      <c r="N101" s="40">
        <f t="shared" si="11"/>
        <v>0.36000000000000298</v>
      </c>
      <c r="O101" s="40">
        <f t="shared" si="11"/>
        <v>7.52</v>
      </c>
      <c r="P101" s="40">
        <f t="shared" si="11"/>
        <v>-12.09</v>
      </c>
      <c r="Q101" s="40">
        <f t="shared" si="11"/>
        <v>-9.56</v>
      </c>
      <c r="R101" s="40">
        <f t="shared" si="11"/>
        <v>-14.989999999999998</v>
      </c>
      <c r="S101" s="40">
        <f t="shared" si="11"/>
        <v>10.200000000000003</v>
      </c>
      <c r="T101" s="40">
        <f t="shared" si="11"/>
        <v>14.110000000000003</v>
      </c>
      <c r="U101" s="40">
        <f t="shared" si="11"/>
        <v>7.8400000000000052</v>
      </c>
      <c r="V101" s="40">
        <f t="shared" si="11"/>
        <v>4.7899999999999974</v>
      </c>
      <c r="W101" s="40">
        <f t="shared" si="11"/>
        <v>-12.84</v>
      </c>
      <c r="X101" s="40">
        <f t="shared" si="11"/>
        <v>-2.1800000000000015</v>
      </c>
      <c r="Y101" s="40">
        <f t="shared" si="11"/>
        <v>17.759999999999998</v>
      </c>
      <c r="Z101" s="40">
        <f t="shared" si="11"/>
        <v>9.269999999999996</v>
      </c>
      <c r="AA101" s="40">
        <f t="shared" si="11"/>
        <v>14.990000000000002</v>
      </c>
      <c r="AB101" s="41">
        <f t="shared" si="11"/>
        <v>-12.659999999999998</v>
      </c>
    </row>
    <row r="102" spans="2:28" ht="17.25" hidden="1" thickTop="1" thickBot="1" x14ac:dyDescent="0.3">
      <c r="B102" s="42" t="str">
        <f>B67</f>
        <v>29.02.2023</v>
      </c>
      <c r="C102" s="49">
        <f t="shared" si="5"/>
        <v>0</v>
      </c>
      <c r="D102" s="50">
        <f t="shared" si="6"/>
        <v>0</v>
      </c>
      <c r="E102" s="43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hidden="1" thickTop="1" thickBot="1" x14ac:dyDescent="0.3">
      <c r="B103" s="42" t="str">
        <f t="shared" si="4"/>
        <v>30.02.2023</v>
      </c>
      <c r="C103" s="49">
        <f t="shared" si="5"/>
        <v>0</v>
      </c>
      <c r="D103" s="50">
        <f t="shared" si="6"/>
        <v>0</v>
      </c>
      <c r="E103" s="43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hidden="1" thickTop="1" x14ac:dyDescent="0.25">
      <c r="B104" s="44" t="str">
        <f t="shared" si="4"/>
        <v>31.02.2023</v>
      </c>
      <c r="C104" s="56">
        <f t="shared" si="5"/>
        <v>0</v>
      </c>
      <c r="D104" s="57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ht="15.75" thickTop="1" x14ac:dyDescent="0.25"/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5"/>
  <sheetViews>
    <sheetView topLeftCell="A82" zoomScale="85" zoomScaleNormal="85" workbookViewId="0">
      <selection activeCell="A102" sqref="A102:XFD104"/>
    </sheetView>
  </sheetViews>
  <sheetFormatPr defaultColWidth="9.140625"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76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01.02.2023</v>
      </c>
      <c r="C4" s="73">
        <f>SUM(E4:AB4)</f>
        <v>56</v>
      </c>
      <c r="D4" s="74"/>
      <c r="E4" s="39">
        <v>0</v>
      </c>
      <c r="F4" s="40">
        <v>0</v>
      </c>
      <c r="G4" s="40">
        <v>0</v>
      </c>
      <c r="H4" s="40">
        <v>0</v>
      </c>
      <c r="I4" s="40">
        <v>0</v>
      </c>
      <c r="J4" s="40">
        <v>0</v>
      </c>
      <c r="K4" s="40">
        <v>16</v>
      </c>
      <c r="L4" s="40">
        <v>40</v>
      </c>
      <c r="M4" s="40">
        <v>0</v>
      </c>
      <c r="N4" s="40">
        <v>0</v>
      </c>
      <c r="O4" s="40">
        <v>0</v>
      </c>
      <c r="P4" s="40">
        <v>0</v>
      </c>
      <c r="Q4" s="40">
        <v>0</v>
      </c>
      <c r="R4" s="40">
        <v>0</v>
      </c>
      <c r="S4" s="40">
        <v>0</v>
      </c>
      <c r="T4" s="40">
        <v>0</v>
      </c>
      <c r="U4" s="40">
        <v>0</v>
      </c>
      <c r="V4" s="40">
        <v>0</v>
      </c>
      <c r="W4" s="40">
        <v>0</v>
      </c>
      <c r="X4" s="40">
        <v>0</v>
      </c>
      <c r="Y4" s="40">
        <v>0</v>
      </c>
      <c r="Z4" s="40">
        <v>0</v>
      </c>
      <c r="AA4" s="40">
        <v>0</v>
      </c>
      <c r="AB4" s="41">
        <v>0</v>
      </c>
    </row>
    <row r="5" spans="2:28" ht="17.25" thickTop="1" thickBot="1" x14ac:dyDescent="0.3">
      <c r="B5" s="42" t="str">
        <f>'Angazirana aFRR energija'!B5</f>
        <v>02.02.2023</v>
      </c>
      <c r="C5" s="73">
        <f>SUM(E5:AB5)</f>
        <v>12</v>
      </c>
      <c r="D5" s="74"/>
      <c r="E5" s="39">
        <v>12</v>
      </c>
      <c r="F5" s="40">
        <v>0</v>
      </c>
      <c r="G5" s="40">
        <v>0</v>
      </c>
      <c r="H5" s="40">
        <v>0</v>
      </c>
      <c r="I5" s="40">
        <v>0</v>
      </c>
      <c r="J5" s="40">
        <v>0</v>
      </c>
      <c r="K5" s="40">
        <v>0</v>
      </c>
      <c r="L5" s="40">
        <v>0</v>
      </c>
      <c r="M5" s="40">
        <v>0</v>
      </c>
      <c r="N5" s="40">
        <v>0</v>
      </c>
      <c r="O5" s="40">
        <v>0</v>
      </c>
      <c r="P5" s="40">
        <v>0</v>
      </c>
      <c r="Q5" s="40">
        <v>0</v>
      </c>
      <c r="R5" s="40">
        <v>0</v>
      </c>
      <c r="S5" s="40">
        <v>0</v>
      </c>
      <c r="T5" s="40">
        <v>0</v>
      </c>
      <c r="U5" s="40">
        <v>0</v>
      </c>
      <c r="V5" s="40">
        <v>0</v>
      </c>
      <c r="W5" s="40">
        <v>0</v>
      </c>
      <c r="X5" s="40">
        <v>0</v>
      </c>
      <c r="Y5" s="40">
        <v>0</v>
      </c>
      <c r="Z5" s="40">
        <v>0</v>
      </c>
      <c r="AA5" s="40">
        <v>0</v>
      </c>
      <c r="AB5" s="41">
        <v>0</v>
      </c>
    </row>
    <row r="6" spans="2:28" ht="17.25" thickTop="1" thickBot="1" x14ac:dyDescent="0.3">
      <c r="B6" s="42" t="str">
        <f>'Angazirana aFRR energija'!B6</f>
        <v>03.02.2023</v>
      </c>
      <c r="C6" s="73">
        <f t="shared" ref="C6:C33" si="0">SUM(E6:AB6)</f>
        <v>109</v>
      </c>
      <c r="D6" s="74"/>
      <c r="E6" s="39">
        <v>0</v>
      </c>
      <c r="F6" s="40">
        <v>0</v>
      </c>
      <c r="G6" s="40">
        <v>0</v>
      </c>
      <c r="H6" s="40">
        <v>0</v>
      </c>
      <c r="I6" s="40">
        <v>0</v>
      </c>
      <c r="J6" s="40">
        <v>0</v>
      </c>
      <c r="K6" s="40">
        <v>0</v>
      </c>
      <c r="L6" s="40">
        <v>0</v>
      </c>
      <c r="M6" s="40">
        <v>0</v>
      </c>
      <c r="N6" s="40">
        <v>0</v>
      </c>
      <c r="O6" s="40">
        <v>0</v>
      </c>
      <c r="P6" s="40">
        <v>0</v>
      </c>
      <c r="Q6" s="40">
        <v>0</v>
      </c>
      <c r="R6" s="40">
        <v>0</v>
      </c>
      <c r="S6" s="40">
        <v>0</v>
      </c>
      <c r="T6" s="40">
        <v>0</v>
      </c>
      <c r="U6" s="40">
        <v>0</v>
      </c>
      <c r="V6" s="40">
        <v>2</v>
      </c>
      <c r="W6" s="40">
        <v>0</v>
      </c>
      <c r="X6" s="40">
        <v>0</v>
      </c>
      <c r="Y6" s="40">
        <v>23</v>
      </c>
      <c r="Z6" s="40">
        <v>39</v>
      </c>
      <c r="AA6" s="40">
        <v>13</v>
      </c>
      <c r="AB6" s="41">
        <v>32</v>
      </c>
    </row>
    <row r="7" spans="2:28" ht="17.25" thickTop="1" thickBot="1" x14ac:dyDescent="0.3">
      <c r="B7" s="42" t="str">
        <f>'Angazirana aFRR energija'!B7</f>
        <v>04.02.2023</v>
      </c>
      <c r="C7" s="73">
        <f t="shared" si="0"/>
        <v>181</v>
      </c>
      <c r="D7" s="74"/>
      <c r="E7" s="39">
        <v>0</v>
      </c>
      <c r="F7" s="40">
        <v>0</v>
      </c>
      <c r="G7" s="40">
        <v>0</v>
      </c>
      <c r="H7" s="40">
        <v>0</v>
      </c>
      <c r="I7" s="40">
        <v>0</v>
      </c>
      <c r="J7" s="40">
        <v>0</v>
      </c>
      <c r="K7" s="40">
        <v>22</v>
      </c>
      <c r="L7" s="40">
        <v>8</v>
      </c>
      <c r="M7" s="40">
        <v>0</v>
      </c>
      <c r="N7" s="40">
        <v>0</v>
      </c>
      <c r="O7" s="40">
        <v>0</v>
      </c>
      <c r="P7" s="40">
        <v>0</v>
      </c>
      <c r="Q7" s="40">
        <v>0</v>
      </c>
      <c r="R7" s="40">
        <v>0</v>
      </c>
      <c r="S7" s="40">
        <v>0</v>
      </c>
      <c r="T7" s="40">
        <v>0</v>
      </c>
      <c r="U7" s="40">
        <v>0</v>
      </c>
      <c r="V7" s="40">
        <v>19</v>
      </c>
      <c r="W7" s="40">
        <v>16</v>
      </c>
      <c r="X7" s="40">
        <v>0</v>
      </c>
      <c r="Y7" s="40">
        <v>0</v>
      </c>
      <c r="Z7" s="40">
        <v>0</v>
      </c>
      <c r="AA7" s="40">
        <v>20</v>
      </c>
      <c r="AB7" s="41">
        <v>96</v>
      </c>
    </row>
    <row r="8" spans="2:28" ht="17.25" thickTop="1" thickBot="1" x14ac:dyDescent="0.3">
      <c r="B8" s="42" t="str">
        <f>'Angazirana aFRR energija'!B8</f>
        <v>05.02.2023</v>
      </c>
      <c r="C8" s="73">
        <f t="shared" si="0"/>
        <v>1347</v>
      </c>
      <c r="D8" s="74"/>
      <c r="E8" s="39">
        <v>91</v>
      </c>
      <c r="F8" s="40">
        <v>83</v>
      </c>
      <c r="G8" s="40">
        <v>0</v>
      </c>
      <c r="H8" s="40">
        <v>20</v>
      </c>
      <c r="I8" s="40">
        <v>20</v>
      </c>
      <c r="J8" s="40">
        <v>42</v>
      </c>
      <c r="K8" s="40">
        <v>66</v>
      </c>
      <c r="L8" s="40">
        <v>26</v>
      </c>
      <c r="M8" s="40">
        <v>66</v>
      </c>
      <c r="N8" s="40">
        <v>50</v>
      </c>
      <c r="O8" s="40">
        <v>108</v>
      </c>
      <c r="P8" s="40">
        <v>73</v>
      </c>
      <c r="Q8" s="40">
        <v>55</v>
      </c>
      <c r="R8" s="40">
        <v>55</v>
      </c>
      <c r="S8" s="40">
        <v>55</v>
      </c>
      <c r="T8" s="40">
        <v>73</v>
      </c>
      <c r="U8" s="40">
        <v>74</v>
      </c>
      <c r="V8" s="40">
        <v>75</v>
      </c>
      <c r="W8" s="40">
        <v>57</v>
      </c>
      <c r="X8" s="40">
        <v>57</v>
      </c>
      <c r="Y8" s="40">
        <v>25</v>
      </c>
      <c r="Z8" s="40">
        <v>27</v>
      </c>
      <c r="AA8" s="40">
        <v>46</v>
      </c>
      <c r="AB8" s="41">
        <v>103</v>
      </c>
    </row>
    <row r="9" spans="2:28" ht="17.25" thickTop="1" thickBot="1" x14ac:dyDescent="0.3">
      <c r="B9" s="42" t="str">
        <f>'Angazirana aFRR energija'!B9</f>
        <v>06.02.2023</v>
      </c>
      <c r="C9" s="73">
        <f t="shared" si="0"/>
        <v>1129</v>
      </c>
      <c r="D9" s="74"/>
      <c r="E9" s="39">
        <v>90</v>
      </c>
      <c r="F9" s="40">
        <v>68</v>
      </c>
      <c r="G9" s="40">
        <v>49</v>
      </c>
      <c r="H9" s="40">
        <v>64</v>
      </c>
      <c r="I9" s="40">
        <v>91</v>
      </c>
      <c r="J9" s="40">
        <v>70</v>
      </c>
      <c r="K9" s="40">
        <v>72</v>
      </c>
      <c r="L9" s="40">
        <v>99</v>
      </c>
      <c r="M9" s="40">
        <v>93</v>
      </c>
      <c r="N9" s="40">
        <v>74</v>
      </c>
      <c r="O9" s="40">
        <v>53</v>
      </c>
      <c r="P9" s="40">
        <v>53</v>
      </c>
      <c r="Q9" s="40">
        <v>53</v>
      </c>
      <c r="R9" s="40">
        <v>71</v>
      </c>
      <c r="S9" s="40">
        <v>71</v>
      </c>
      <c r="T9" s="40">
        <v>11</v>
      </c>
      <c r="U9" s="40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18</v>
      </c>
      <c r="AB9" s="41">
        <v>29</v>
      </c>
    </row>
    <row r="10" spans="2:28" ht="17.25" thickTop="1" thickBot="1" x14ac:dyDescent="0.3">
      <c r="B10" s="42" t="str">
        <f>'Angazirana aFRR energija'!B10</f>
        <v>07.02.2023</v>
      </c>
      <c r="C10" s="73">
        <f t="shared" si="0"/>
        <v>270</v>
      </c>
      <c r="D10" s="74"/>
      <c r="E10" s="39">
        <v>29</v>
      </c>
      <c r="F10" s="40">
        <v>62</v>
      </c>
      <c r="G10" s="40">
        <v>30</v>
      </c>
      <c r="H10" s="40">
        <v>0</v>
      </c>
      <c r="I10" s="40">
        <v>2</v>
      </c>
      <c r="J10" s="40">
        <v>11</v>
      </c>
      <c r="K10" s="40">
        <v>26</v>
      </c>
      <c r="L10" s="40">
        <v>41</v>
      </c>
      <c r="M10" s="40">
        <v>0</v>
      </c>
      <c r="N10" s="40">
        <v>1</v>
      </c>
      <c r="O10" s="40">
        <v>1</v>
      </c>
      <c r="P10" s="40">
        <v>1</v>
      </c>
      <c r="Q10" s="40">
        <v>0</v>
      </c>
      <c r="R10" s="40">
        <v>0</v>
      </c>
      <c r="S10" s="40">
        <v>0</v>
      </c>
      <c r="T10" s="40">
        <v>0</v>
      </c>
      <c r="U10" s="40">
        <v>0</v>
      </c>
      <c r="V10" s="40">
        <v>0</v>
      </c>
      <c r="W10" s="40">
        <v>1</v>
      </c>
      <c r="X10" s="40">
        <v>1</v>
      </c>
      <c r="Y10" s="40">
        <v>1</v>
      </c>
      <c r="Z10" s="40">
        <v>1</v>
      </c>
      <c r="AA10" s="40">
        <v>31</v>
      </c>
      <c r="AB10" s="41">
        <v>31</v>
      </c>
    </row>
    <row r="11" spans="2:28" ht="17.25" thickTop="1" thickBot="1" x14ac:dyDescent="0.3">
      <c r="B11" s="42" t="str">
        <f>'Angazirana aFRR energija'!B11</f>
        <v>08.02.2023</v>
      </c>
      <c r="C11" s="73">
        <f t="shared" si="0"/>
        <v>432</v>
      </c>
      <c r="D11" s="74"/>
      <c r="E11" s="39">
        <v>31</v>
      </c>
      <c r="F11" s="40">
        <v>54</v>
      </c>
      <c r="G11" s="40">
        <v>10</v>
      </c>
      <c r="H11" s="40">
        <v>0</v>
      </c>
      <c r="I11" s="40">
        <v>0</v>
      </c>
      <c r="J11" s="40">
        <v>12</v>
      </c>
      <c r="K11" s="40">
        <v>23</v>
      </c>
      <c r="L11" s="40">
        <v>1</v>
      </c>
      <c r="M11" s="40">
        <v>5</v>
      </c>
      <c r="N11" s="40">
        <v>29</v>
      </c>
      <c r="O11" s="40">
        <v>53</v>
      </c>
      <c r="P11" s="40">
        <v>19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5</v>
      </c>
      <c r="W11" s="40">
        <v>1</v>
      </c>
      <c r="X11" s="40">
        <v>40</v>
      </c>
      <c r="Y11" s="40">
        <v>45</v>
      </c>
      <c r="Z11" s="40">
        <v>58</v>
      </c>
      <c r="AA11" s="40">
        <v>1</v>
      </c>
      <c r="AB11" s="41">
        <v>45</v>
      </c>
    </row>
    <row r="12" spans="2:28" ht="17.25" thickTop="1" thickBot="1" x14ac:dyDescent="0.3">
      <c r="B12" s="42" t="str">
        <f>'Angazirana aFRR energija'!B12</f>
        <v>09.02.2023</v>
      </c>
      <c r="C12" s="73">
        <f t="shared" si="0"/>
        <v>78</v>
      </c>
      <c r="D12" s="74"/>
      <c r="E12" s="39">
        <v>78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40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1">
        <v>0</v>
      </c>
    </row>
    <row r="13" spans="2:28" ht="16.5" customHeight="1" thickTop="1" thickBot="1" x14ac:dyDescent="0.3">
      <c r="B13" s="42" t="str">
        <f>'Angazirana aFRR energija'!B13</f>
        <v>10.02.2023</v>
      </c>
      <c r="C13" s="73">
        <f t="shared" si="0"/>
        <v>29</v>
      </c>
      <c r="D13" s="74"/>
      <c r="E13" s="39">
        <v>29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40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1">
        <v>0</v>
      </c>
    </row>
    <row r="14" spans="2:28" ht="17.25" thickTop="1" thickBot="1" x14ac:dyDescent="0.3">
      <c r="B14" s="42" t="str">
        <f>'Angazirana aFRR energija'!B14</f>
        <v>11.02.2023</v>
      </c>
      <c r="C14" s="73">
        <f t="shared" si="0"/>
        <v>0</v>
      </c>
      <c r="D14" s="74"/>
      <c r="E14" s="39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1">
        <v>0</v>
      </c>
    </row>
    <row r="15" spans="2:28" ht="17.25" thickTop="1" thickBot="1" x14ac:dyDescent="0.3">
      <c r="B15" s="42" t="str">
        <f>'Angazirana aFRR energija'!B15</f>
        <v>12.02.2023</v>
      </c>
      <c r="C15" s="73">
        <f t="shared" si="0"/>
        <v>96</v>
      </c>
      <c r="D15" s="74"/>
      <c r="E15" s="39">
        <v>9</v>
      </c>
      <c r="F15" s="40">
        <v>11</v>
      </c>
      <c r="G15" s="40">
        <v>27</v>
      </c>
      <c r="H15" s="40">
        <v>27</v>
      </c>
      <c r="I15" s="40">
        <v>0</v>
      </c>
      <c r="J15" s="40">
        <v>0</v>
      </c>
      <c r="K15" s="40">
        <v>21</v>
      </c>
      <c r="L15" s="40">
        <v>1</v>
      </c>
      <c r="M15" s="40">
        <v>0</v>
      </c>
      <c r="N15" s="40">
        <v>0</v>
      </c>
      <c r="O15" s="40">
        <v>0</v>
      </c>
      <c r="P15" s="40">
        <v>0</v>
      </c>
      <c r="Q15" s="40">
        <v>0</v>
      </c>
      <c r="R15" s="40">
        <v>0</v>
      </c>
      <c r="S15" s="40">
        <v>0</v>
      </c>
      <c r="T15" s="40">
        <v>0</v>
      </c>
      <c r="U15" s="40">
        <v>0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1">
        <v>0</v>
      </c>
    </row>
    <row r="16" spans="2:28" ht="17.25" thickTop="1" thickBot="1" x14ac:dyDescent="0.3">
      <c r="B16" s="42" t="str">
        <f>'Angazirana aFRR energija'!B16</f>
        <v>13.02.2023</v>
      </c>
      <c r="C16" s="73">
        <f t="shared" si="0"/>
        <v>0</v>
      </c>
      <c r="D16" s="74"/>
      <c r="E16" s="39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1">
        <v>0</v>
      </c>
    </row>
    <row r="17" spans="2:28" ht="17.25" thickTop="1" thickBot="1" x14ac:dyDescent="0.3">
      <c r="B17" s="42" t="str">
        <f>'Angazirana aFRR energija'!B17</f>
        <v>14.02.2023</v>
      </c>
      <c r="C17" s="73">
        <f t="shared" si="0"/>
        <v>0</v>
      </c>
      <c r="D17" s="74"/>
      <c r="E17" s="39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0</v>
      </c>
      <c r="N17" s="40">
        <v>0</v>
      </c>
      <c r="O17" s="40">
        <v>0</v>
      </c>
      <c r="P17" s="40">
        <v>0</v>
      </c>
      <c r="Q17" s="40">
        <v>0</v>
      </c>
      <c r="R17" s="40">
        <v>0</v>
      </c>
      <c r="S17" s="40">
        <v>0</v>
      </c>
      <c r="T17" s="40">
        <v>0</v>
      </c>
      <c r="U17" s="40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1">
        <v>0</v>
      </c>
    </row>
    <row r="18" spans="2:28" ht="17.25" thickTop="1" thickBot="1" x14ac:dyDescent="0.3">
      <c r="B18" s="42" t="str">
        <f>'Angazirana aFRR energija'!B18</f>
        <v>15.02.2023</v>
      </c>
      <c r="C18" s="73">
        <f t="shared" si="0"/>
        <v>0</v>
      </c>
      <c r="D18" s="74"/>
      <c r="E18" s="39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40">
        <v>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1">
        <v>0</v>
      </c>
    </row>
    <row r="19" spans="2:28" ht="17.25" thickTop="1" thickBot="1" x14ac:dyDescent="0.3">
      <c r="B19" s="42" t="str">
        <f>'Angazirana aFRR energija'!B19</f>
        <v>16.02.2023</v>
      </c>
      <c r="C19" s="73">
        <f t="shared" si="0"/>
        <v>258</v>
      </c>
      <c r="D19" s="74"/>
      <c r="E19" s="39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40">
        <v>0</v>
      </c>
      <c r="V19" s="40">
        <v>6</v>
      </c>
      <c r="W19" s="40">
        <v>32</v>
      </c>
      <c r="X19" s="40">
        <v>40</v>
      </c>
      <c r="Y19" s="40">
        <v>58</v>
      </c>
      <c r="Z19" s="40">
        <v>58</v>
      </c>
      <c r="AA19" s="40">
        <v>23</v>
      </c>
      <c r="AB19" s="41">
        <v>41</v>
      </c>
    </row>
    <row r="20" spans="2:28" ht="17.25" thickTop="1" thickBot="1" x14ac:dyDescent="0.3">
      <c r="B20" s="42" t="str">
        <f>'Angazirana aFRR energija'!B20</f>
        <v>17.02.2023</v>
      </c>
      <c r="C20" s="73">
        <f t="shared" si="0"/>
        <v>124</v>
      </c>
      <c r="D20" s="74"/>
      <c r="E20" s="39">
        <v>47</v>
      </c>
      <c r="F20" s="40">
        <v>22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5</v>
      </c>
      <c r="O20" s="40">
        <v>22</v>
      </c>
      <c r="P20" s="40">
        <v>28</v>
      </c>
      <c r="Q20" s="40">
        <v>0</v>
      </c>
      <c r="R20" s="40">
        <v>0</v>
      </c>
      <c r="S20" s="40">
        <v>0</v>
      </c>
      <c r="T20" s="40">
        <v>0</v>
      </c>
      <c r="U20" s="40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1">
        <v>0</v>
      </c>
    </row>
    <row r="21" spans="2:28" ht="17.25" thickTop="1" thickBot="1" x14ac:dyDescent="0.3">
      <c r="B21" s="42" t="str">
        <f>'Angazirana aFRR energija'!B21</f>
        <v>18.02.2023</v>
      </c>
      <c r="C21" s="73">
        <f t="shared" si="0"/>
        <v>9</v>
      </c>
      <c r="D21" s="74"/>
      <c r="E21" s="39">
        <v>9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40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1">
        <v>0</v>
      </c>
    </row>
    <row r="22" spans="2:28" ht="17.25" thickTop="1" thickBot="1" x14ac:dyDescent="0.3">
      <c r="B22" s="42" t="str">
        <f>'Angazirana aFRR energija'!B22</f>
        <v>19.02.2023</v>
      </c>
      <c r="C22" s="73">
        <f t="shared" si="0"/>
        <v>34</v>
      </c>
      <c r="D22" s="74"/>
      <c r="E22" s="39">
        <v>0</v>
      </c>
      <c r="F22" s="40">
        <v>0</v>
      </c>
      <c r="G22" s="40">
        <v>0</v>
      </c>
      <c r="H22" s="40">
        <v>0</v>
      </c>
      <c r="I22" s="40">
        <v>0</v>
      </c>
      <c r="J22" s="40">
        <v>34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1">
        <v>0</v>
      </c>
    </row>
    <row r="23" spans="2:28" ht="17.25" thickTop="1" thickBot="1" x14ac:dyDescent="0.3">
      <c r="B23" s="42" t="str">
        <f>'Angazirana aFRR energija'!B23</f>
        <v>20.02.2023</v>
      </c>
      <c r="C23" s="73">
        <f t="shared" si="0"/>
        <v>0</v>
      </c>
      <c r="D23" s="74"/>
      <c r="E23" s="39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40">
        <v>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1">
        <v>0</v>
      </c>
    </row>
    <row r="24" spans="2:28" ht="17.25" thickTop="1" thickBot="1" x14ac:dyDescent="0.3">
      <c r="B24" s="42" t="str">
        <f>'Angazirana aFRR energija'!B24</f>
        <v>21.02.2023</v>
      </c>
      <c r="C24" s="73">
        <f t="shared" si="0"/>
        <v>72</v>
      </c>
      <c r="D24" s="74"/>
      <c r="E24" s="39">
        <v>11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0">
        <v>0</v>
      </c>
      <c r="R24" s="40">
        <v>0</v>
      </c>
      <c r="S24" s="40">
        <v>0</v>
      </c>
      <c r="T24" s="40">
        <v>0</v>
      </c>
      <c r="U24" s="40">
        <v>0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15</v>
      </c>
      <c r="AB24" s="41">
        <v>46</v>
      </c>
    </row>
    <row r="25" spans="2:28" ht="17.25" thickTop="1" thickBot="1" x14ac:dyDescent="0.3">
      <c r="B25" s="42" t="str">
        <f>'Angazirana aFRR energija'!B25</f>
        <v>22.02.2023</v>
      </c>
      <c r="C25" s="73">
        <f t="shared" si="0"/>
        <v>22</v>
      </c>
      <c r="D25" s="74"/>
      <c r="E25" s="39">
        <v>22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40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1">
        <v>0</v>
      </c>
    </row>
    <row r="26" spans="2:28" ht="17.25" thickTop="1" thickBot="1" x14ac:dyDescent="0.3">
      <c r="B26" s="42" t="str">
        <f>'Angazirana aFRR energija'!B26</f>
        <v>23.02.2023</v>
      </c>
      <c r="C26" s="73">
        <f t="shared" si="0"/>
        <v>5</v>
      </c>
      <c r="D26" s="74"/>
      <c r="E26" s="39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5</v>
      </c>
      <c r="U26" s="40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1">
        <v>0</v>
      </c>
    </row>
    <row r="27" spans="2:28" ht="17.25" thickTop="1" thickBot="1" x14ac:dyDescent="0.3">
      <c r="B27" s="42" t="str">
        <f>'Angazirana aFRR energija'!B27</f>
        <v>24.02.2023</v>
      </c>
      <c r="C27" s="73">
        <f t="shared" si="0"/>
        <v>12</v>
      </c>
      <c r="D27" s="74"/>
      <c r="E27" s="39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12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1">
        <v>0</v>
      </c>
    </row>
    <row r="28" spans="2:28" ht="17.25" thickTop="1" thickBot="1" x14ac:dyDescent="0.3">
      <c r="B28" s="42" t="str">
        <f>'Angazirana aFRR energija'!B28</f>
        <v>25.02.2023</v>
      </c>
      <c r="C28" s="73">
        <f t="shared" si="0"/>
        <v>50</v>
      </c>
      <c r="D28" s="74"/>
      <c r="E28" s="39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50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1">
        <v>0</v>
      </c>
    </row>
    <row r="29" spans="2:28" ht="17.25" thickTop="1" thickBot="1" x14ac:dyDescent="0.3">
      <c r="B29" s="42" t="str">
        <f>'Angazirana aFRR energija'!B29</f>
        <v>26.02.2023</v>
      </c>
      <c r="C29" s="73">
        <f t="shared" si="0"/>
        <v>0</v>
      </c>
      <c r="D29" s="74"/>
      <c r="E29" s="39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40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1">
        <v>0</v>
      </c>
    </row>
    <row r="30" spans="2:28" ht="17.25" thickTop="1" thickBot="1" x14ac:dyDescent="0.3">
      <c r="B30" s="42" t="str">
        <f>'Angazirana aFRR energija'!B30</f>
        <v>27.02.2023</v>
      </c>
      <c r="C30" s="73">
        <f t="shared" si="0"/>
        <v>0</v>
      </c>
      <c r="D30" s="74"/>
      <c r="E30" s="39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40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1">
        <v>0</v>
      </c>
    </row>
    <row r="31" spans="2:28" ht="17.25" thickTop="1" thickBot="1" x14ac:dyDescent="0.3">
      <c r="B31" s="42" t="str">
        <f>'Angazirana aFRR energija'!B31</f>
        <v>28.02.2023</v>
      </c>
      <c r="C31" s="73">
        <f t="shared" si="0"/>
        <v>534</v>
      </c>
      <c r="D31" s="74"/>
      <c r="E31" s="39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26</v>
      </c>
      <c r="L31" s="40">
        <v>41</v>
      </c>
      <c r="M31" s="40">
        <v>69</v>
      </c>
      <c r="N31" s="40">
        <v>38</v>
      </c>
      <c r="O31" s="40">
        <v>41</v>
      </c>
      <c r="P31" s="40">
        <v>41</v>
      </c>
      <c r="Q31" s="40">
        <v>49</v>
      </c>
      <c r="R31" s="40">
        <v>56</v>
      </c>
      <c r="S31" s="40">
        <v>7</v>
      </c>
      <c r="T31" s="40">
        <v>0</v>
      </c>
      <c r="U31" s="40">
        <v>0</v>
      </c>
      <c r="V31" s="40">
        <v>15</v>
      </c>
      <c r="W31" s="40">
        <v>41</v>
      </c>
      <c r="X31" s="40">
        <v>10</v>
      </c>
      <c r="Y31" s="40">
        <v>0</v>
      </c>
      <c r="Z31" s="40">
        <v>0</v>
      </c>
      <c r="AA31" s="40">
        <v>32</v>
      </c>
      <c r="AB31" s="41">
        <v>68</v>
      </c>
    </row>
    <row r="32" spans="2:28" ht="17.25" hidden="1" thickTop="1" thickBot="1" x14ac:dyDescent="0.3">
      <c r="B32" s="42" t="str">
        <f>'Angazirana aFRR energija'!B32</f>
        <v>29.02.2023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33" ht="17.25" hidden="1" thickTop="1" thickBot="1" x14ac:dyDescent="0.3">
      <c r="B33" s="42" t="str">
        <f>'Angazirana aFRR energija'!B33</f>
        <v>30.02.2023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33" ht="16.5" hidden="1" thickTop="1" x14ac:dyDescent="0.25">
      <c r="B34" s="44" t="str">
        <f>'Angazirana aFRR energija'!B34</f>
        <v>31.02.2023</v>
      </c>
      <c r="C34" s="75">
        <f>SUM(E34:AB34)</f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33" ht="15.75" thickTop="1" x14ac:dyDescent="0.25"/>
    <row r="37" spans="2:33" s="58" customFormat="1" ht="25.5" customHeight="1" thickBot="1" x14ac:dyDescent="0.3">
      <c r="B37" s="77" t="s">
        <v>36</v>
      </c>
      <c r="C37" s="79" t="s">
        <v>37</v>
      </c>
      <c r="D37" s="80"/>
      <c r="E37" s="83" t="s">
        <v>77</v>
      </c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4"/>
      <c r="AG37" s="58" t="s">
        <v>35</v>
      </c>
    </row>
    <row r="38" spans="2:33" ht="15.75" customHeight="1" thickTop="1" thickBot="1" x14ac:dyDescent="0.3">
      <c r="B38" s="78"/>
      <c r="C38" s="81"/>
      <c r="D38" s="82"/>
      <c r="E38" s="34" t="s">
        <v>2</v>
      </c>
      <c r="F38" s="35" t="s">
        <v>3</v>
      </c>
      <c r="G38" s="35" t="s">
        <v>4</v>
      </c>
      <c r="H38" s="35" t="s">
        <v>5</v>
      </c>
      <c r="I38" s="35" t="s">
        <v>6</v>
      </c>
      <c r="J38" s="35" t="s">
        <v>7</v>
      </c>
      <c r="K38" s="35" t="s">
        <v>8</v>
      </c>
      <c r="L38" s="35" t="s">
        <v>9</v>
      </c>
      <c r="M38" s="35" t="s">
        <v>10</v>
      </c>
      <c r="N38" s="35" t="s">
        <v>11</v>
      </c>
      <c r="O38" s="35" t="s">
        <v>12</v>
      </c>
      <c r="P38" s="35" t="s">
        <v>13</v>
      </c>
      <c r="Q38" s="35" t="s">
        <v>14</v>
      </c>
      <c r="R38" s="35" t="s">
        <v>15</v>
      </c>
      <c r="S38" s="36" t="s">
        <v>16</v>
      </c>
      <c r="T38" s="35" t="s">
        <v>17</v>
      </c>
      <c r="U38" s="35" t="s">
        <v>18</v>
      </c>
      <c r="V38" s="35" t="s">
        <v>19</v>
      </c>
      <c r="W38" s="35" t="s">
        <v>20</v>
      </c>
      <c r="X38" s="35" t="s">
        <v>21</v>
      </c>
      <c r="Y38" s="35" t="s">
        <v>22</v>
      </c>
      <c r="Z38" s="35" t="s">
        <v>23</v>
      </c>
      <c r="AA38" s="35" t="s">
        <v>24</v>
      </c>
      <c r="AB38" s="37" t="s">
        <v>25</v>
      </c>
    </row>
    <row r="39" spans="2:33" ht="17.25" thickTop="1" thickBot="1" x14ac:dyDescent="0.3">
      <c r="B39" s="38" t="str">
        <f>B4</f>
        <v>01.02.2023</v>
      </c>
      <c r="C39" s="73">
        <f>SUM(E39:AB39)</f>
        <v>-456</v>
      </c>
      <c r="D39" s="74"/>
      <c r="E39" s="39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-48</v>
      </c>
      <c r="R39" s="40">
        <v>-86</v>
      </c>
      <c r="S39" s="40">
        <v>-86</v>
      </c>
      <c r="T39" s="40">
        <v>-92</v>
      </c>
      <c r="U39" s="40">
        <v>-40</v>
      </c>
      <c r="V39" s="40">
        <v>-23</v>
      </c>
      <c r="W39" s="40">
        <v>0</v>
      </c>
      <c r="X39" s="40">
        <v>0</v>
      </c>
      <c r="Y39" s="40">
        <v>-33</v>
      </c>
      <c r="Z39" s="40">
        <v>-40</v>
      </c>
      <c r="AA39" s="40">
        <v>-8</v>
      </c>
      <c r="AB39" s="41">
        <v>0</v>
      </c>
    </row>
    <row r="40" spans="2:33" ht="17.25" thickTop="1" thickBot="1" x14ac:dyDescent="0.3">
      <c r="B40" s="42" t="str">
        <f t="shared" ref="B40:B69" si="1">B5</f>
        <v>02.02.2023</v>
      </c>
      <c r="C40" s="73">
        <f t="shared" ref="C40:C68" si="2">SUM(E40:AB40)</f>
        <v>-869</v>
      </c>
      <c r="D40" s="74"/>
      <c r="E40" s="39">
        <v>-21</v>
      </c>
      <c r="F40" s="40">
        <v>-27</v>
      </c>
      <c r="G40" s="40">
        <v>-15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-10</v>
      </c>
      <c r="N40" s="40">
        <v>-34</v>
      </c>
      <c r="O40" s="40">
        <v>-45</v>
      </c>
      <c r="P40" s="40">
        <v>-67</v>
      </c>
      <c r="Q40" s="40">
        <v>-81</v>
      </c>
      <c r="R40" s="40">
        <v>-90</v>
      </c>
      <c r="S40" s="40">
        <v>-121</v>
      </c>
      <c r="T40" s="40">
        <v>-99</v>
      </c>
      <c r="U40" s="40">
        <v>-88</v>
      </c>
      <c r="V40" s="40">
        <v>-45</v>
      </c>
      <c r="W40" s="40">
        <v>-45</v>
      </c>
      <c r="X40" s="40">
        <v>-11</v>
      </c>
      <c r="Y40" s="40">
        <v>-25</v>
      </c>
      <c r="Z40" s="40">
        <v>-45</v>
      </c>
      <c r="AA40" s="40">
        <v>0</v>
      </c>
      <c r="AB40" s="41">
        <v>0</v>
      </c>
    </row>
    <row r="41" spans="2:33" ht="17.25" thickTop="1" thickBot="1" x14ac:dyDescent="0.3">
      <c r="B41" s="42" t="str">
        <f t="shared" si="1"/>
        <v>03.02.2023</v>
      </c>
      <c r="C41" s="73">
        <f t="shared" si="2"/>
        <v>-349</v>
      </c>
      <c r="D41" s="74"/>
      <c r="E41" s="39">
        <v>-18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-50</v>
      </c>
      <c r="L41" s="40">
        <v>-45</v>
      </c>
      <c r="M41" s="40">
        <v>-65</v>
      </c>
      <c r="N41" s="40">
        <v>-45</v>
      </c>
      <c r="O41" s="40">
        <v>-25</v>
      </c>
      <c r="P41" s="40">
        <v>0</v>
      </c>
      <c r="Q41" s="40">
        <v>0</v>
      </c>
      <c r="R41" s="40">
        <v>-11</v>
      </c>
      <c r="S41" s="40">
        <v>-45</v>
      </c>
      <c r="T41" s="40">
        <v>-45</v>
      </c>
      <c r="U41" s="40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1">
        <v>0</v>
      </c>
    </row>
    <row r="42" spans="2:33" ht="17.25" thickTop="1" thickBot="1" x14ac:dyDescent="0.3">
      <c r="B42" s="42" t="str">
        <f t="shared" si="1"/>
        <v>04.02.2023</v>
      </c>
      <c r="C42" s="73">
        <f t="shared" si="2"/>
        <v>-150</v>
      </c>
      <c r="D42" s="74"/>
      <c r="E42" s="39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-10</v>
      </c>
      <c r="R42" s="40">
        <v>-40</v>
      </c>
      <c r="S42" s="40">
        <v>-45</v>
      </c>
      <c r="T42" s="40">
        <v>-45</v>
      </c>
      <c r="U42" s="40">
        <v>-10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1">
        <v>0</v>
      </c>
    </row>
    <row r="43" spans="2:33" ht="17.25" thickTop="1" thickBot="1" x14ac:dyDescent="0.3">
      <c r="B43" s="42" t="str">
        <f t="shared" si="1"/>
        <v>05.02.2023</v>
      </c>
      <c r="C43" s="73">
        <f t="shared" si="2"/>
        <v>0</v>
      </c>
      <c r="D43" s="74"/>
      <c r="E43" s="39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40">
        <v>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1">
        <v>0</v>
      </c>
    </row>
    <row r="44" spans="2:33" ht="17.25" thickTop="1" thickBot="1" x14ac:dyDescent="0.3">
      <c r="B44" s="42" t="str">
        <f t="shared" si="1"/>
        <v>06.02.2023</v>
      </c>
      <c r="C44" s="73">
        <f t="shared" si="2"/>
        <v>0</v>
      </c>
      <c r="D44" s="74"/>
      <c r="E44" s="39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40">
        <v>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1">
        <v>0</v>
      </c>
    </row>
    <row r="45" spans="2:33" ht="16.5" customHeight="1" thickTop="1" thickBot="1" x14ac:dyDescent="0.3">
      <c r="B45" s="42" t="str">
        <f t="shared" si="1"/>
        <v>07.02.2023</v>
      </c>
      <c r="C45" s="73">
        <f t="shared" si="2"/>
        <v>-84</v>
      </c>
      <c r="D45" s="74"/>
      <c r="E45" s="39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-35</v>
      </c>
      <c r="S45" s="40">
        <v>-26</v>
      </c>
      <c r="T45" s="40">
        <v>-23</v>
      </c>
      <c r="U45" s="40">
        <v>0</v>
      </c>
      <c r="V45" s="40">
        <v>0</v>
      </c>
      <c r="W45" s="40">
        <v>0</v>
      </c>
      <c r="X45" s="40">
        <v>0</v>
      </c>
      <c r="Y45" s="40">
        <v>0</v>
      </c>
      <c r="Z45" s="40">
        <v>0</v>
      </c>
      <c r="AA45" s="40">
        <v>0</v>
      </c>
      <c r="AB45" s="41">
        <v>0</v>
      </c>
    </row>
    <row r="46" spans="2:33" ht="17.25" thickTop="1" thickBot="1" x14ac:dyDescent="0.3">
      <c r="B46" s="42" t="str">
        <f t="shared" si="1"/>
        <v>08.02.2023</v>
      </c>
      <c r="C46" s="73">
        <f t="shared" si="2"/>
        <v>-217</v>
      </c>
      <c r="D46" s="74"/>
      <c r="E46" s="39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-15</v>
      </c>
      <c r="T46" s="40">
        <v>-111</v>
      </c>
      <c r="U46" s="40">
        <v>-91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1">
        <v>0</v>
      </c>
    </row>
    <row r="47" spans="2:33" ht="17.25" thickTop="1" thickBot="1" x14ac:dyDescent="0.3">
      <c r="B47" s="42" t="str">
        <f t="shared" si="1"/>
        <v>09.02.2023</v>
      </c>
      <c r="C47" s="73">
        <f t="shared" si="2"/>
        <v>-698</v>
      </c>
      <c r="D47" s="74"/>
      <c r="E47" s="39">
        <v>0</v>
      </c>
      <c r="F47" s="40">
        <v>-93</v>
      </c>
      <c r="G47" s="40">
        <v>-40</v>
      </c>
      <c r="H47" s="40">
        <v>-40</v>
      </c>
      <c r="I47" s="40">
        <v>-40</v>
      </c>
      <c r="J47" s="40">
        <v>-40</v>
      </c>
      <c r="K47" s="40">
        <v>-39</v>
      </c>
      <c r="L47" s="40">
        <v>0</v>
      </c>
      <c r="M47" s="40">
        <v>0</v>
      </c>
      <c r="N47" s="40">
        <v>0</v>
      </c>
      <c r="O47" s="40">
        <v>0</v>
      </c>
      <c r="P47" s="40">
        <v>-8</v>
      </c>
      <c r="Q47" s="40">
        <v>-45</v>
      </c>
      <c r="R47" s="40">
        <v>-45</v>
      </c>
      <c r="S47" s="40">
        <v>-45</v>
      </c>
      <c r="T47" s="40">
        <v>-45</v>
      </c>
      <c r="U47" s="40">
        <v>-28</v>
      </c>
      <c r="V47" s="40">
        <v>-45</v>
      </c>
      <c r="W47" s="40">
        <v>-45</v>
      </c>
      <c r="X47" s="40">
        <v>-45</v>
      </c>
      <c r="Y47" s="40">
        <v>-20</v>
      </c>
      <c r="Z47" s="40">
        <v>-35</v>
      </c>
      <c r="AA47" s="40">
        <v>0</v>
      </c>
      <c r="AB47" s="41">
        <v>0</v>
      </c>
    </row>
    <row r="48" spans="2:33" ht="17.25" thickTop="1" thickBot="1" x14ac:dyDescent="0.3">
      <c r="B48" s="42" t="str">
        <f t="shared" si="1"/>
        <v>10.02.2023</v>
      </c>
      <c r="C48" s="73">
        <f t="shared" si="2"/>
        <v>-958</v>
      </c>
      <c r="D48" s="74"/>
      <c r="E48" s="39">
        <v>0</v>
      </c>
      <c r="F48" s="40">
        <v>0</v>
      </c>
      <c r="G48" s="40">
        <v>0</v>
      </c>
      <c r="H48" s="40">
        <v>0</v>
      </c>
      <c r="I48" s="40">
        <v>0</v>
      </c>
      <c r="J48" s="40">
        <v>-20</v>
      </c>
      <c r="K48" s="40">
        <v>-23</v>
      </c>
      <c r="L48" s="40">
        <v>0</v>
      </c>
      <c r="M48" s="40">
        <v>0</v>
      </c>
      <c r="N48" s="40">
        <v>0</v>
      </c>
      <c r="O48" s="40">
        <v>0</v>
      </c>
      <c r="P48" s="40">
        <v>-23</v>
      </c>
      <c r="Q48" s="40">
        <v>-60</v>
      </c>
      <c r="R48" s="40">
        <v>-80</v>
      </c>
      <c r="S48" s="40">
        <v>-80</v>
      </c>
      <c r="T48" s="40">
        <v>-103</v>
      </c>
      <c r="U48" s="40">
        <v>-88</v>
      </c>
      <c r="V48" s="40">
        <v>-70</v>
      </c>
      <c r="W48" s="40">
        <v>-63</v>
      </c>
      <c r="X48" s="40">
        <v>-63</v>
      </c>
      <c r="Y48" s="40">
        <v>-67</v>
      </c>
      <c r="Z48" s="40">
        <v>-98</v>
      </c>
      <c r="AA48" s="40">
        <v>-72</v>
      </c>
      <c r="AB48" s="41">
        <v>-48</v>
      </c>
    </row>
    <row r="49" spans="2:28" ht="17.25" thickTop="1" thickBot="1" x14ac:dyDescent="0.3">
      <c r="B49" s="42" t="str">
        <f t="shared" si="1"/>
        <v>11.02.2023</v>
      </c>
      <c r="C49" s="73">
        <f t="shared" si="2"/>
        <v>-1160</v>
      </c>
      <c r="D49" s="74"/>
      <c r="E49" s="39">
        <v>-23</v>
      </c>
      <c r="F49" s="40">
        <v>-33</v>
      </c>
      <c r="G49" s="40">
        <v>-40</v>
      </c>
      <c r="H49" s="40">
        <v>-40</v>
      </c>
      <c r="I49" s="40">
        <v>-40</v>
      </c>
      <c r="J49" s="40">
        <v>-40</v>
      </c>
      <c r="K49" s="40">
        <v>0</v>
      </c>
      <c r="L49" s="40">
        <v>-18</v>
      </c>
      <c r="M49" s="40">
        <v>-45</v>
      </c>
      <c r="N49" s="40">
        <v>-69</v>
      </c>
      <c r="O49" s="40">
        <v>-45</v>
      </c>
      <c r="P49" s="40">
        <v>-45</v>
      </c>
      <c r="Q49" s="40">
        <v>-80</v>
      </c>
      <c r="R49" s="40">
        <v>-80</v>
      </c>
      <c r="S49" s="40">
        <v>-80</v>
      </c>
      <c r="T49" s="40">
        <v>-80</v>
      </c>
      <c r="U49" s="40">
        <v>-80</v>
      </c>
      <c r="V49" s="40">
        <v>-62</v>
      </c>
      <c r="W49" s="40">
        <v>-45</v>
      </c>
      <c r="X49" s="40">
        <v>-45</v>
      </c>
      <c r="Y49" s="40">
        <v>-45</v>
      </c>
      <c r="Z49" s="40">
        <v>-45</v>
      </c>
      <c r="AA49" s="40">
        <v>-40</v>
      </c>
      <c r="AB49" s="41">
        <v>-40</v>
      </c>
    </row>
    <row r="50" spans="2:28" ht="17.25" thickTop="1" thickBot="1" x14ac:dyDescent="0.3">
      <c r="B50" s="42" t="str">
        <f t="shared" si="1"/>
        <v>12.02.2023</v>
      </c>
      <c r="C50" s="73">
        <f t="shared" si="2"/>
        <v>-105</v>
      </c>
      <c r="D50" s="74"/>
      <c r="E50" s="39">
        <v>-19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40">
        <v>0</v>
      </c>
      <c r="X50" s="40">
        <v>-23</v>
      </c>
      <c r="Y50" s="40">
        <v>-45</v>
      </c>
      <c r="Z50" s="40">
        <v>-18</v>
      </c>
      <c r="AA50" s="40">
        <v>0</v>
      </c>
      <c r="AB50" s="41">
        <v>0</v>
      </c>
    </row>
    <row r="51" spans="2:28" ht="17.25" thickTop="1" thickBot="1" x14ac:dyDescent="0.3">
      <c r="B51" s="42" t="str">
        <f t="shared" si="1"/>
        <v>13.02.2023</v>
      </c>
      <c r="C51" s="73">
        <f t="shared" si="2"/>
        <v>-929</v>
      </c>
      <c r="D51" s="74"/>
      <c r="E51" s="39">
        <v>-31</v>
      </c>
      <c r="F51" s="40">
        <v>-40</v>
      </c>
      <c r="G51" s="40">
        <v>-40</v>
      </c>
      <c r="H51" s="40">
        <v>-40</v>
      </c>
      <c r="I51" s="40">
        <v>-40</v>
      </c>
      <c r="J51" s="40">
        <v>-40</v>
      </c>
      <c r="K51" s="40">
        <v>0</v>
      </c>
      <c r="L51" s="40">
        <v>0</v>
      </c>
      <c r="M51" s="40">
        <v>0</v>
      </c>
      <c r="N51" s="40">
        <v>-22</v>
      </c>
      <c r="O51" s="40">
        <v>-55</v>
      </c>
      <c r="P51" s="40">
        <v>-85</v>
      </c>
      <c r="Q51" s="40">
        <v>-85</v>
      </c>
      <c r="R51" s="40">
        <v>-56</v>
      </c>
      <c r="S51" s="40">
        <v>-45</v>
      </c>
      <c r="T51" s="40">
        <v>-45</v>
      </c>
      <c r="U51" s="40">
        <v>-54</v>
      </c>
      <c r="V51" s="40">
        <v>-60</v>
      </c>
      <c r="W51" s="40">
        <v>-45</v>
      </c>
      <c r="X51" s="40">
        <v>-45</v>
      </c>
      <c r="Y51" s="40">
        <v>-45</v>
      </c>
      <c r="Z51" s="40">
        <v>-45</v>
      </c>
      <c r="AA51" s="40">
        <v>-11</v>
      </c>
      <c r="AB51" s="41">
        <v>0</v>
      </c>
    </row>
    <row r="52" spans="2:28" ht="17.25" thickTop="1" thickBot="1" x14ac:dyDescent="0.3">
      <c r="B52" s="42" t="str">
        <f t="shared" si="1"/>
        <v>14.02.2023</v>
      </c>
      <c r="C52" s="73">
        <f t="shared" si="2"/>
        <v>-523</v>
      </c>
      <c r="D52" s="74"/>
      <c r="E52" s="39">
        <v>0</v>
      </c>
      <c r="F52" s="40">
        <v>-30</v>
      </c>
      <c r="G52" s="40">
        <v>-27</v>
      </c>
      <c r="H52" s="40">
        <v>-40</v>
      </c>
      <c r="I52" s="40">
        <v>-40</v>
      </c>
      <c r="J52" s="40">
        <v>-40</v>
      </c>
      <c r="K52" s="40">
        <v>0</v>
      </c>
      <c r="L52" s="40">
        <v>0</v>
      </c>
      <c r="M52" s="40">
        <v>0</v>
      </c>
      <c r="N52" s="40">
        <v>-11</v>
      </c>
      <c r="O52" s="40">
        <v>-45</v>
      </c>
      <c r="P52" s="40">
        <v>-45</v>
      </c>
      <c r="Q52" s="40">
        <v>-14</v>
      </c>
      <c r="R52" s="40">
        <v>0</v>
      </c>
      <c r="S52" s="40">
        <v>-9</v>
      </c>
      <c r="T52" s="40">
        <v>-45</v>
      </c>
      <c r="U52" s="40">
        <v>-45</v>
      </c>
      <c r="V52" s="40">
        <v>-23</v>
      </c>
      <c r="W52" s="40">
        <v>0</v>
      </c>
      <c r="X52" s="40">
        <v>-19</v>
      </c>
      <c r="Y52" s="40">
        <v>-45</v>
      </c>
      <c r="Z52" s="40">
        <v>-45</v>
      </c>
      <c r="AA52" s="40">
        <v>0</v>
      </c>
      <c r="AB52" s="41">
        <v>0</v>
      </c>
    </row>
    <row r="53" spans="2:28" ht="15.75" customHeight="1" thickTop="1" thickBot="1" x14ac:dyDescent="0.3">
      <c r="B53" s="42" t="str">
        <f t="shared" si="1"/>
        <v>15.02.2023</v>
      </c>
      <c r="C53" s="73">
        <f t="shared" si="2"/>
        <v>-577</v>
      </c>
      <c r="D53" s="74"/>
      <c r="E53" s="39">
        <v>-33</v>
      </c>
      <c r="F53" s="40">
        <v>-72</v>
      </c>
      <c r="G53" s="40">
        <v>-47</v>
      </c>
      <c r="H53" s="40">
        <v>-40</v>
      </c>
      <c r="I53" s="40">
        <v>-40</v>
      </c>
      <c r="J53" s="40">
        <v>-32</v>
      </c>
      <c r="K53" s="40">
        <v>0</v>
      </c>
      <c r="L53" s="40">
        <v>0</v>
      </c>
      <c r="M53" s="40">
        <v>0</v>
      </c>
      <c r="N53" s="40">
        <v>0</v>
      </c>
      <c r="O53" s="40">
        <v>-26</v>
      </c>
      <c r="P53" s="40">
        <v>-23</v>
      </c>
      <c r="Q53" s="40">
        <v>0</v>
      </c>
      <c r="R53" s="40">
        <v>0</v>
      </c>
      <c r="S53" s="40">
        <v>0</v>
      </c>
      <c r="T53" s="40">
        <v>-35</v>
      </c>
      <c r="U53" s="40">
        <v>-44</v>
      </c>
      <c r="V53" s="40">
        <v>-93</v>
      </c>
      <c r="W53" s="40">
        <v>-37</v>
      </c>
      <c r="X53" s="40">
        <v>-25</v>
      </c>
      <c r="Y53" s="40">
        <v>-30</v>
      </c>
      <c r="Z53" s="40">
        <v>0</v>
      </c>
      <c r="AA53" s="40">
        <v>0</v>
      </c>
      <c r="AB53" s="41">
        <v>0</v>
      </c>
    </row>
    <row r="54" spans="2:28" ht="17.25" thickTop="1" thickBot="1" x14ac:dyDescent="0.3">
      <c r="B54" s="42" t="str">
        <f t="shared" si="1"/>
        <v>16.02.2023</v>
      </c>
      <c r="C54" s="73">
        <f t="shared" si="2"/>
        <v>-98</v>
      </c>
      <c r="D54" s="74"/>
      <c r="E54" s="39">
        <v>0</v>
      </c>
      <c r="F54" s="40">
        <v>0</v>
      </c>
      <c r="G54" s="40">
        <v>0</v>
      </c>
      <c r="H54" s="40">
        <v>0</v>
      </c>
      <c r="I54" s="40">
        <v>-18</v>
      </c>
      <c r="J54" s="40">
        <v>-30</v>
      </c>
      <c r="K54" s="40">
        <v>0</v>
      </c>
      <c r="L54" s="40">
        <v>0</v>
      </c>
      <c r="M54" s="40">
        <v>0</v>
      </c>
      <c r="N54" s="40">
        <v>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-27</v>
      </c>
      <c r="U54" s="40">
        <v>-23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1">
        <v>0</v>
      </c>
    </row>
    <row r="55" spans="2:28" ht="17.25" thickTop="1" thickBot="1" x14ac:dyDescent="0.3">
      <c r="B55" s="42" t="str">
        <f t="shared" si="1"/>
        <v>17.02.2023</v>
      </c>
      <c r="C55" s="73">
        <f t="shared" si="2"/>
        <v>-269</v>
      </c>
      <c r="D55" s="74"/>
      <c r="E55" s="39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-8</v>
      </c>
      <c r="R55" s="40">
        <v>-40</v>
      </c>
      <c r="S55" s="40">
        <v>-40</v>
      </c>
      <c r="T55" s="40">
        <v>-40</v>
      </c>
      <c r="U55" s="40">
        <v>-68</v>
      </c>
      <c r="V55" s="40">
        <v>-40</v>
      </c>
      <c r="W55" s="40">
        <v>-33</v>
      </c>
      <c r="X55" s="40">
        <v>0</v>
      </c>
      <c r="Y55" s="40">
        <v>0</v>
      </c>
      <c r="Z55" s="40">
        <v>0</v>
      </c>
      <c r="AA55" s="40">
        <v>0</v>
      </c>
      <c r="AB55" s="41">
        <v>0</v>
      </c>
    </row>
    <row r="56" spans="2:28" ht="17.25" thickTop="1" thickBot="1" x14ac:dyDescent="0.3">
      <c r="B56" s="42" t="str">
        <f t="shared" si="1"/>
        <v>18.02.2023</v>
      </c>
      <c r="C56" s="73">
        <f t="shared" si="2"/>
        <v>-455</v>
      </c>
      <c r="D56" s="74"/>
      <c r="E56" s="39">
        <v>0</v>
      </c>
      <c r="F56" s="40">
        <v>0</v>
      </c>
      <c r="G56" s="40">
        <v>-80</v>
      </c>
      <c r="H56" s="40">
        <v>-40</v>
      </c>
      <c r="I56" s="40">
        <v>-40</v>
      </c>
      <c r="J56" s="40">
        <v>-40</v>
      </c>
      <c r="K56" s="40">
        <v>0</v>
      </c>
      <c r="L56" s="40">
        <v>-13</v>
      </c>
      <c r="M56" s="40">
        <v>-40</v>
      </c>
      <c r="N56" s="40">
        <v>-13</v>
      </c>
      <c r="O56" s="40">
        <v>0</v>
      </c>
      <c r="P56" s="40">
        <v>-26</v>
      </c>
      <c r="Q56" s="40">
        <v>-65</v>
      </c>
      <c r="R56" s="40">
        <v>-40</v>
      </c>
      <c r="S56" s="40">
        <v>-40</v>
      </c>
      <c r="T56" s="40">
        <v>0</v>
      </c>
      <c r="U56" s="40">
        <v>0</v>
      </c>
      <c r="V56" s="40">
        <v>0</v>
      </c>
      <c r="W56" s="40">
        <v>0</v>
      </c>
      <c r="X56" s="40">
        <v>0</v>
      </c>
      <c r="Y56" s="40">
        <v>0</v>
      </c>
      <c r="Z56" s="40">
        <v>-18</v>
      </c>
      <c r="AA56" s="40">
        <v>0</v>
      </c>
      <c r="AB56" s="41">
        <v>0</v>
      </c>
    </row>
    <row r="57" spans="2:28" ht="17.25" thickTop="1" thickBot="1" x14ac:dyDescent="0.3">
      <c r="B57" s="42" t="str">
        <f t="shared" si="1"/>
        <v>19.02.2023</v>
      </c>
      <c r="C57" s="73">
        <f t="shared" si="2"/>
        <v>-383</v>
      </c>
      <c r="D57" s="74"/>
      <c r="E57" s="39">
        <v>0</v>
      </c>
      <c r="F57" s="40">
        <v>-23</v>
      </c>
      <c r="G57" s="40">
        <v>-16</v>
      </c>
      <c r="H57" s="40">
        <v>0</v>
      </c>
      <c r="I57" s="40">
        <v>0</v>
      </c>
      <c r="J57" s="40">
        <v>0</v>
      </c>
      <c r="K57" s="40">
        <v>0</v>
      </c>
      <c r="L57" s="40">
        <v>-13</v>
      </c>
      <c r="M57" s="40">
        <v>-40</v>
      </c>
      <c r="N57" s="40">
        <v>-19</v>
      </c>
      <c r="O57" s="40">
        <v>-6</v>
      </c>
      <c r="P57" s="40">
        <v>-40</v>
      </c>
      <c r="Q57" s="40">
        <v>-29</v>
      </c>
      <c r="R57" s="40">
        <v>-19</v>
      </c>
      <c r="S57" s="40">
        <v>-40</v>
      </c>
      <c r="T57" s="40">
        <v>-40</v>
      </c>
      <c r="U57" s="40">
        <v>-40</v>
      </c>
      <c r="V57" s="40">
        <v>-33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1">
        <v>-25</v>
      </c>
    </row>
    <row r="58" spans="2:28" ht="17.25" thickTop="1" thickBot="1" x14ac:dyDescent="0.3">
      <c r="B58" s="42" t="str">
        <f t="shared" si="1"/>
        <v>20.02.2023</v>
      </c>
      <c r="C58" s="73">
        <f t="shared" si="2"/>
        <v>-1014</v>
      </c>
      <c r="D58" s="74"/>
      <c r="E58" s="39">
        <v>-58</v>
      </c>
      <c r="F58" s="40">
        <v>-40</v>
      </c>
      <c r="G58" s="40">
        <v>0</v>
      </c>
      <c r="H58" s="40">
        <v>0</v>
      </c>
      <c r="I58" s="40">
        <v>0</v>
      </c>
      <c r="J58" s="40">
        <v>0</v>
      </c>
      <c r="K58" s="40">
        <v>-28</v>
      </c>
      <c r="L58" s="40">
        <v>-40</v>
      </c>
      <c r="M58" s="40">
        <v>-40</v>
      </c>
      <c r="N58" s="40">
        <v>-43</v>
      </c>
      <c r="O58" s="40">
        <v>-86</v>
      </c>
      <c r="P58" s="40">
        <v>-94</v>
      </c>
      <c r="Q58" s="40">
        <v>-72</v>
      </c>
      <c r="R58" s="40">
        <v>-62</v>
      </c>
      <c r="S58" s="40">
        <v>-62</v>
      </c>
      <c r="T58" s="40">
        <v>-75</v>
      </c>
      <c r="U58" s="40">
        <v>-91</v>
      </c>
      <c r="V58" s="40">
        <v>-40</v>
      </c>
      <c r="W58" s="40">
        <v>-40</v>
      </c>
      <c r="X58" s="40">
        <v>-40</v>
      </c>
      <c r="Y58" s="40">
        <v>-40</v>
      </c>
      <c r="Z58" s="40">
        <v>-40</v>
      </c>
      <c r="AA58" s="40">
        <v>-23</v>
      </c>
      <c r="AB58" s="41">
        <v>0</v>
      </c>
    </row>
    <row r="59" spans="2:28" ht="17.25" thickTop="1" thickBot="1" x14ac:dyDescent="0.3">
      <c r="B59" s="42" t="str">
        <f t="shared" si="1"/>
        <v>21.02.2023</v>
      </c>
      <c r="C59" s="73">
        <f t="shared" si="2"/>
        <v>-295</v>
      </c>
      <c r="D59" s="74"/>
      <c r="E59" s="39">
        <v>-64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-21</v>
      </c>
      <c r="Q59" s="40">
        <v>-40</v>
      </c>
      <c r="R59" s="40">
        <v>-40</v>
      </c>
      <c r="S59" s="40">
        <v>-40</v>
      </c>
      <c r="T59" s="40">
        <v>-45</v>
      </c>
      <c r="U59" s="40">
        <v>-45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1">
        <v>0</v>
      </c>
    </row>
    <row r="60" spans="2:28" ht="17.25" thickTop="1" thickBot="1" x14ac:dyDescent="0.3">
      <c r="B60" s="42" t="str">
        <f t="shared" si="1"/>
        <v>22.02.2023</v>
      </c>
      <c r="C60" s="73">
        <f t="shared" si="2"/>
        <v>-101</v>
      </c>
      <c r="D60" s="74"/>
      <c r="E60" s="39">
        <v>-26</v>
      </c>
      <c r="F60" s="40">
        <v>-6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-10</v>
      </c>
      <c r="U60" s="40">
        <v>-30</v>
      </c>
      <c r="V60" s="40">
        <v>-29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1">
        <v>0</v>
      </c>
    </row>
    <row r="61" spans="2:28" ht="17.25" thickTop="1" thickBot="1" x14ac:dyDescent="0.3">
      <c r="B61" s="42" t="str">
        <f t="shared" si="1"/>
        <v>23.02.2023</v>
      </c>
      <c r="C61" s="73">
        <f t="shared" si="2"/>
        <v>-313</v>
      </c>
      <c r="D61" s="74"/>
      <c r="E61" s="39">
        <v>0</v>
      </c>
      <c r="F61" s="40">
        <v>-15</v>
      </c>
      <c r="G61" s="40">
        <v>-17</v>
      </c>
      <c r="H61" s="40">
        <v>-9</v>
      </c>
      <c r="I61" s="40">
        <v>-40</v>
      </c>
      <c r="J61" s="40">
        <v>-21</v>
      </c>
      <c r="K61" s="40">
        <v>0</v>
      </c>
      <c r="L61" s="40">
        <v>0</v>
      </c>
      <c r="M61" s="40">
        <v>0</v>
      </c>
      <c r="N61" s="40">
        <v>-34</v>
      </c>
      <c r="O61" s="40">
        <v>-45</v>
      </c>
      <c r="P61" s="40">
        <v>-57</v>
      </c>
      <c r="Q61" s="40">
        <v>-40</v>
      </c>
      <c r="R61" s="40">
        <v>-18</v>
      </c>
      <c r="S61" s="40">
        <v>0</v>
      </c>
      <c r="T61" s="40">
        <v>0</v>
      </c>
      <c r="U61" s="40">
        <v>0</v>
      </c>
      <c r="V61" s="40">
        <v>0</v>
      </c>
      <c r="W61" s="40">
        <v>0</v>
      </c>
      <c r="X61" s="40">
        <v>0</v>
      </c>
      <c r="Y61" s="40">
        <v>0</v>
      </c>
      <c r="Z61" s="40">
        <v>-17</v>
      </c>
      <c r="AA61" s="40">
        <v>0</v>
      </c>
      <c r="AB61" s="41">
        <v>0</v>
      </c>
    </row>
    <row r="62" spans="2:28" ht="17.25" thickTop="1" thickBot="1" x14ac:dyDescent="0.3">
      <c r="B62" s="42" t="str">
        <f t="shared" si="1"/>
        <v>24.02.2023</v>
      </c>
      <c r="C62" s="73">
        <f t="shared" si="2"/>
        <v>-379</v>
      </c>
      <c r="D62" s="74"/>
      <c r="E62" s="39">
        <v>0</v>
      </c>
      <c r="F62" s="40">
        <v>-30</v>
      </c>
      <c r="G62" s="40">
        <v>-40</v>
      </c>
      <c r="H62" s="40">
        <v>-11</v>
      </c>
      <c r="I62" s="40">
        <v>-40</v>
      </c>
      <c r="J62" s="40">
        <v>-40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0">
        <v>0</v>
      </c>
      <c r="R62" s="40">
        <v>0</v>
      </c>
      <c r="S62" s="40">
        <v>0</v>
      </c>
      <c r="T62" s="40">
        <v>0</v>
      </c>
      <c r="U62" s="40">
        <v>-30</v>
      </c>
      <c r="V62" s="40">
        <v>0</v>
      </c>
      <c r="W62" s="40">
        <v>0</v>
      </c>
      <c r="X62" s="40">
        <v>-33</v>
      </c>
      <c r="Y62" s="40">
        <v>-40</v>
      </c>
      <c r="Z62" s="40">
        <v>-40</v>
      </c>
      <c r="AA62" s="40">
        <v>-49</v>
      </c>
      <c r="AB62" s="41">
        <v>-26</v>
      </c>
    </row>
    <row r="63" spans="2:28" ht="17.25" thickTop="1" thickBot="1" x14ac:dyDescent="0.3">
      <c r="B63" s="42" t="str">
        <f t="shared" si="1"/>
        <v>25.02.2023</v>
      </c>
      <c r="C63" s="73">
        <f t="shared" si="2"/>
        <v>-618</v>
      </c>
      <c r="D63" s="74"/>
      <c r="E63" s="39">
        <v>-13</v>
      </c>
      <c r="F63" s="40">
        <v>-40</v>
      </c>
      <c r="G63" s="40">
        <v>-40</v>
      </c>
      <c r="H63" s="40">
        <v>-40</v>
      </c>
      <c r="I63" s="40">
        <v>-40</v>
      </c>
      <c r="J63" s="40">
        <v>-40</v>
      </c>
      <c r="K63" s="40">
        <v>-40</v>
      </c>
      <c r="L63" s="40">
        <v>-40</v>
      </c>
      <c r="M63" s="40">
        <v>-40</v>
      </c>
      <c r="N63" s="40">
        <v>-40</v>
      </c>
      <c r="O63" s="40">
        <v>-40</v>
      </c>
      <c r="P63" s="40">
        <v>-29</v>
      </c>
      <c r="Q63" s="40">
        <v>0</v>
      </c>
      <c r="R63" s="40">
        <v>0</v>
      </c>
      <c r="S63" s="40">
        <v>0</v>
      </c>
      <c r="T63" s="40">
        <v>0</v>
      </c>
      <c r="U63" s="40">
        <v>0</v>
      </c>
      <c r="V63" s="40">
        <v>0</v>
      </c>
      <c r="W63" s="40">
        <v>0</v>
      </c>
      <c r="X63" s="40">
        <v>-18</v>
      </c>
      <c r="Y63" s="40">
        <v>-20</v>
      </c>
      <c r="Z63" s="40">
        <v>-40</v>
      </c>
      <c r="AA63" s="40">
        <v>-40</v>
      </c>
      <c r="AB63" s="41">
        <v>-58</v>
      </c>
    </row>
    <row r="64" spans="2:28" ht="17.25" thickTop="1" thickBot="1" x14ac:dyDescent="0.3">
      <c r="B64" s="42" t="str">
        <f t="shared" si="1"/>
        <v>26.02.2023</v>
      </c>
      <c r="C64" s="73">
        <f t="shared" si="2"/>
        <v>-881</v>
      </c>
      <c r="D64" s="74"/>
      <c r="E64" s="39">
        <v>0</v>
      </c>
      <c r="F64" s="40">
        <v>-22</v>
      </c>
      <c r="G64" s="40">
        <v>-40</v>
      </c>
      <c r="H64" s="40">
        <v>-40</v>
      </c>
      <c r="I64" s="40">
        <v>-40</v>
      </c>
      <c r="J64" s="40">
        <v>-40</v>
      </c>
      <c r="K64" s="40">
        <v>-40</v>
      </c>
      <c r="L64" s="40">
        <v>-40</v>
      </c>
      <c r="M64" s="40">
        <v>-59</v>
      </c>
      <c r="N64" s="40">
        <v>-96</v>
      </c>
      <c r="O64" s="40">
        <v>-64</v>
      </c>
      <c r="P64" s="40">
        <v>-9</v>
      </c>
      <c r="Q64" s="40">
        <v>-19</v>
      </c>
      <c r="R64" s="40">
        <v>-25</v>
      </c>
      <c r="S64" s="40">
        <v>0</v>
      </c>
      <c r="T64" s="40">
        <v>-27</v>
      </c>
      <c r="U64" s="40">
        <v>-40</v>
      </c>
      <c r="V64" s="40">
        <v>-40</v>
      </c>
      <c r="W64" s="40">
        <v>-40</v>
      </c>
      <c r="X64" s="40">
        <v>-40</v>
      </c>
      <c r="Y64" s="40">
        <v>-40</v>
      </c>
      <c r="Z64" s="40">
        <v>-40</v>
      </c>
      <c r="AA64" s="40">
        <v>-40</v>
      </c>
      <c r="AB64" s="41">
        <v>-40</v>
      </c>
    </row>
    <row r="65" spans="2:28" ht="17.25" thickTop="1" thickBot="1" x14ac:dyDescent="0.3">
      <c r="B65" s="42" t="str">
        <f t="shared" si="1"/>
        <v>27.02.2023</v>
      </c>
      <c r="C65" s="73">
        <f t="shared" si="2"/>
        <v>-799</v>
      </c>
      <c r="D65" s="74"/>
      <c r="E65" s="39">
        <v>-40</v>
      </c>
      <c r="F65" s="40">
        <v>-40</v>
      </c>
      <c r="G65" s="40">
        <v>-40</v>
      </c>
      <c r="H65" s="40">
        <v>-40</v>
      </c>
      <c r="I65" s="40">
        <v>-40</v>
      </c>
      <c r="J65" s="40">
        <v>-40</v>
      </c>
      <c r="K65" s="40">
        <v>-40</v>
      </c>
      <c r="L65" s="40">
        <v>-17</v>
      </c>
      <c r="M65" s="40">
        <v>-40</v>
      </c>
      <c r="N65" s="40">
        <v>-70</v>
      </c>
      <c r="O65" s="40">
        <v>-73</v>
      </c>
      <c r="P65" s="40">
        <v>-91</v>
      </c>
      <c r="Q65" s="40">
        <v>-91</v>
      </c>
      <c r="R65" s="40">
        <v>-66</v>
      </c>
      <c r="S65" s="40">
        <v>-50</v>
      </c>
      <c r="T65" s="40">
        <v>0</v>
      </c>
      <c r="U65" s="40">
        <v>-21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1">
        <v>0</v>
      </c>
    </row>
    <row r="66" spans="2:28" ht="17.25" thickTop="1" thickBot="1" x14ac:dyDescent="0.3">
      <c r="B66" s="42" t="str">
        <f t="shared" si="1"/>
        <v>28.02.2023</v>
      </c>
      <c r="C66" s="73">
        <f t="shared" si="2"/>
        <v>-47</v>
      </c>
      <c r="D66" s="74"/>
      <c r="E66" s="39">
        <v>0</v>
      </c>
      <c r="F66" s="40">
        <v>-29</v>
      </c>
      <c r="G66" s="40">
        <v>-18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40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1">
        <v>0</v>
      </c>
    </row>
    <row r="67" spans="2:28" ht="17.25" hidden="1" thickTop="1" thickBot="1" x14ac:dyDescent="0.3">
      <c r="B67" s="42" t="str">
        <f t="shared" si="1"/>
        <v>29.02.2023</v>
      </c>
      <c r="C67" s="73">
        <f t="shared" si="2"/>
        <v>0</v>
      </c>
      <c r="D67" s="74"/>
      <c r="E67" s="43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1"/>
    </row>
    <row r="68" spans="2:28" ht="17.25" hidden="1" thickTop="1" thickBot="1" x14ac:dyDescent="0.3">
      <c r="B68" s="42" t="str">
        <f t="shared" si="1"/>
        <v>30.02.2023</v>
      </c>
      <c r="C68" s="73">
        <f t="shared" si="2"/>
        <v>0</v>
      </c>
      <c r="D68" s="74"/>
      <c r="E68" s="43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1"/>
    </row>
    <row r="69" spans="2:28" ht="16.5" hidden="1" thickTop="1" x14ac:dyDescent="0.25">
      <c r="B69" s="44" t="str">
        <f t="shared" si="1"/>
        <v>31.02.2023</v>
      </c>
      <c r="C69" s="75">
        <f>SUM(E69:AB69)</f>
        <v>0</v>
      </c>
      <c r="D69" s="76"/>
      <c r="E69" s="45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7"/>
    </row>
    <row r="70" spans="2:28" ht="15.75" thickTop="1" x14ac:dyDescent="0.25"/>
    <row r="72" spans="2:28" ht="29.25" customHeight="1" thickBot="1" x14ac:dyDescent="0.3">
      <c r="B72" s="77" t="s">
        <v>36</v>
      </c>
      <c r="C72" s="79" t="s">
        <v>37</v>
      </c>
      <c r="D72" s="80"/>
      <c r="E72" s="83" t="s">
        <v>78</v>
      </c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4"/>
    </row>
    <row r="73" spans="2:28" ht="15.75" customHeight="1" thickTop="1" thickBot="1" x14ac:dyDescent="0.3">
      <c r="B73" s="78"/>
      <c r="C73" s="81"/>
      <c r="D73" s="82"/>
      <c r="E73" s="34" t="s">
        <v>2</v>
      </c>
      <c r="F73" s="35" t="s">
        <v>3</v>
      </c>
      <c r="G73" s="35" t="s">
        <v>4</v>
      </c>
      <c r="H73" s="35" t="s">
        <v>5</v>
      </c>
      <c r="I73" s="35" t="s">
        <v>6</v>
      </c>
      <c r="J73" s="35" t="s">
        <v>7</v>
      </c>
      <c r="K73" s="35" t="s">
        <v>8</v>
      </c>
      <c r="L73" s="35" t="s">
        <v>9</v>
      </c>
      <c r="M73" s="35" t="s">
        <v>10</v>
      </c>
      <c r="N73" s="35" t="s">
        <v>11</v>
      </c>
      <c r="O73" s="35" t="s">
        <v>12</v>
      </c>
      <c r="P73" s="35" t="s">
        <v>13</v>
      </c>
      <c r="Q73" s="35" t="s">
        <v>14</v>
      </c>
      <c r="R73" s="35" t="s">
        <v>15</v>
      </c>
      <c r="S73" s="36" t="s">
        <v>16</v>
      </c>
      <c r="T73" s="35" t="s">
        <v>17</v>
      </c>
      <c r="U73" s="35" t="s">
        <v>18</v>
      </c>
      <c r="V73" s="35" t="s">
        <v>19</v>
      </c>
      <c r="W73" s="35" t="s">
        <v>20</v>
      </c>
      <c r="X73" s="35" t="s">
        <v>21</v>
      </c>
      <c r="Y73" s="35" t="s">
        <v>22</v>
      </c>
      <c r="Z73" s="35" t="s">
        <v>23</v>
      </c>
      <c r="AA73" s="35" t="s">
        <v>24</v>
      </c>
      <c r="AB73" s="37" t="s">
        <v>25</v>
      </c>
    </row>
    <row r="74" spans="2:28" ht="17.25" thickTop="1" thickBot="1" x14ac:dyDescent="0.3">
      <c r="B74" s="38" t="str">
        <f>B39</f>
        <v>01.02.2023</v>
      </c>
      <c r="C74" s="49">
        <f>SUMIF(E74:AB74,"&gt;0")</f>
        <v>56</v>
      </c>
      <c r="D74" s="50">
        <f>SUMIF(E74:AB74,"&lt;0")</f>
        <v>-456</v>
      </c>
      <c r="E74" s="51">
        <f>E4+E39</f>
        <v>0</v>
      </c>
      <c r="F74" s="52">
        <f t="shared" ref="F74:AB74" si="3">F4+F39</f>
        <v>0</v>
      </c>
      <c r="G74" s="52">
        <f t="shared" si="3"/>
        <v>0</v>
      </c>
      <c r="H74" s="52">
        <f t="shared" si="3"/>
        <v>0</v>
      </c>
      <c r="I74" s="52">
        <f t="shared" si="3"/>
        <v>0</v>
      </c>
      <c r="J74" s="52">
        <f t="shared" si="3"/>
        <v>0</v>
      </c>
      <c r="K74" s="52">
        <f t="shared" si="3"/>
        <v>16</v>
      </c>
      <c r="L74" s="52">
        <f t="shared" si="3"/>
        <v>40</v>
      </c>
      <c r="M74" s="52">
        <f t="shared" si="3"/>
        <v>0</v>
      </c>
      <c r="N74" s="52">
        <f t="shared" si="3"/>
        <v>0</v>
      </c>
      <c r="O74" s="52">
        <f t="shared" si="3"/>
        <v>0</v>
      </c>
      <c r="P74" s="52">
        <f t="shared" si="3"/>
        <v>0</v>
      </c>
      <c r="Q74" s="52">
        <f t="shared" si="3"/>
        <v>-48</v>
      </c>
      <c r="R74" s="53">
        <f t="shared" si="3"/>
        <v>-86</v>
      </c>
      <c r="S74" s="54">
        <f t="shared" si="3"/>
        <v>-86</v>
      </c>
      <c r="T74" s="40">
        <f t="shared" si="3"/>
        <v>-92</v>
      </c>
      <c r="U74" s="40">
        <f t="shared" si="3"/>
        <v>-40</v>
      </c>
      <c r="V74" s="40">
        <f t="shared" si="3"/>
        <v>-23</v>
      </c>
      <c r="W74" s="40">
        <f t="shared" si="3"/>
        <v>0</v>
      </c>
      <c r="X74" s="40">
        <f t="shared" si="3"/>
        <v>0</v>
      </c>
      <c r="Y74" s="40">
        <f t="shared" si="3"/>
        <v>-33</v>
      </c>
      <c r="Z74" s="40">
        <f t="shared" si="3"/>
        <v>-40</v>
      </c>
      <c r="AA74" s="40">
        <f t="shared" si="3"/>
        <v>-8</v>
      </c>
      <c r="AB74" s="41">
        <f t="shared" si="3"/>
        <v>0</v>
      </c>
    </row>
    <row r="75" spans="2:28" ht="17.25" thickTop="1" thickBot="1" x14ac:dyDescent="0.3">
      <c r="B75" s="42" t="str">
        <f t="shared" ref="B75:B104" si="4">B40</f>
        <v>02.02.2023</v>
      </c>
      <c r="C75" s="49">
        <f t="shared" ref="C75:C104" si="5">SUMIF(E75:AB75,"&gt;0")</f>
        <v>0</v>
      </c>
      <c r="D75" s="50">
        <f t="shared" ref="D75:D104" si="6">SUMIF(E75:AB75,"&lt;0")</f>
        <v>-857</v>
      </c>
      <c r="E75" s="43">
        <f t="shared" ref="E75:AB85" si="7">E5+E40</f>
        <v>-9</v>
      </c>
      <c r="F75" s="40">
        <f t="shared" si="7"/>
        <v>-27</v>
      </c>
      <c r="G75" s="40">
        <f t="shared" si="7"/>
        <v>-15</v>
      </c>
      <c r="H75" s="40">
        <f t="shared" si="7"/>
        <v>0</v>
      </c>
      <c r="I75" s="40">
        <f t="shared" si="7"/>
        <v>0</v>
      </c>
      <c r="J75" s="40">
        <f t="shared" si="7"/>
        <v>0</v>
      </c>
      <c r="K75" s="40">
        <f t="shared" si="7"/>
        <v>0</v>
      </c>
      <c r="L75" s="40">
        <f t="shared" si="7"/>
        <v>0</v>
      </c>
      <c r="M75" s="40">
        <f t="shared" si="7"/>
        <v>-10</v>
      </c>
      <c r="N75" s="40">
        <f t="shared" si="7"/>
        <v>-34</v>
      </c>
      <c r="O75" s="40">
        <f t="shared" si="7"/>
        <v>-45</v>
      </c>
      <c r="P75" s="40">
        <f t="shared" si="7"/>
        <v>-67</v>
      </c>
      <c r="Q75" s="40">
        <f t="shared" si="7"/>
        <v>-81</v>
      </c>
      <c r="R75" s="40">
        <f t="shared" si="7"/>
        <v>-90</v>
      </c>
      <c r="S75" s="40">
        <f t="shared" si="7"/>
        <v>-121</v>
      </c>
      <c r="T75" s="40">
        <f t="shared" si="7"/>
        <v>-99</v>
      </c>
      <c r="U75" s="40">
        <f t="shared" si="7"/>
        <v>-88</v>
      </c>
      <c r="V75" s="40">
        <f t="shared" si="7"/>
        <v>-45</v>
      </c>
      <c r="W75" s="40">
        <f t="shared" si="7"/>
        <v>-45</v>
      </c>
      <c r="X75" s="40">
        <f t="shared" si="7"/>
        <v>-11</v>
      </c>
      <c r="Y75" s="40">
        <f t="shared" si="7"/>
        <v>-25</v>
      </c>
      <c r="Z75" s="40">
        <f t="shared" si="7"/>
        <v>-45</v>
      </c>
      <c r="AA75" s="40">
        <f t="shared" si="7"/>
        <v>0</v>
      </c>
      <c r="AB75" s="41">
        <f t="shared" si="7"/>
        <v>0</v>
      </c>
    </row>
    <row r="76" spans="2:28" ht="17.25" thickTop="1" thickBot="1" x14ac:dyDescent="0.3">
      <c r="B76" s="42" t="str">
        <f t="shared" si="4"/>
        <v>03.02.2023</v>
      </c>
      <c r="C76" s="49">
        <f t="shared" si="5"/>
        <v>109</v>
      </c>
      <c r="D76" s="50">
        <f t="shared" si="6"/>
        <v>-349</v>
      </c>
      <c r="E76" s="43">
        <f t="shared" si="7"/>
        <v>-18</v>
      </c>
      <c r="F76" s="40">
        <f t="shared" si="7"/>
        <v>0</v>
      </c>
      <c r="G76" s="40">
        <f t="shared" si="7"/>
        <v>0</v>
      </c>
      <c r="H76" s="40">
        <f t="shared" si="7"/>
        <v>0</v>
      </c>
      <c r="I76" s="40">
        <f t="shared" si="7"/>
        <v>0</v>
      </c>
      <c r="J76" s="40">
        <f t="shared" si="7"/>
        <v>0</v>
      </c>
      <c r="K76" s="40">
        <f t="shared" si="7"/>
        <v>-50</v>
      </c>
      <c r="L76" s="40">
        <f t="shared" si="7"/>
        <v>-45</v>
      </c>
      <c r="M76" s="40">
        <f t="shared" si="7"/>
        <v>-65</v>
      </c>
      <c r="N76" s="40">
        <f t="shared" si="7"/>
        <v>-45</v>
      </c>
      <c r="O76" s="40">
        <f t="shared" si="7"/>
        <v>-25</v>
      </c>
      <c r="P76" s="40">
        <f t="shared" si="7"/>
        <v>0</v>
      </c>
      <c r="Q76" s="40">
        <f t="shared" si="7"/>
        <v>0</v>
      </c>
      <c r="R76" s="40">
        <f t="shared" si="7"/>
        <v>-11</v>
      </c>
      <c r="S76" s="40">
        <f t="shared" si="7"/>
        <v>-45</v>
      </c>
      <c r="T76" s="40">
        <f t="shared" si="7"/>
        <v>-45</v>
      </c>
      <c r="U76" s="40">
        <f t="shared" si="7"/>
        <v>0</v>
      </c>
      <c r="V76" s="40">
        <f t="shared" si="7"/>
        <v>2</v>
      </c>
      <c r="W76" s="40">
        <f t="shared" si="7"/>
        <v>0</v>
      </c>
      <c r="X76" s="40">
        <f t="shared" si="7"/>
        <v>0</v>
      </c>
      <c r="Y76" s="40">
        <f t="shared" si="7"/>
        <v>23</v>
      </c>
      <c r="Z76" s="40">
        <f t="shared" si="7"/>
        <v>39</v>
      </c>
      <c r="AA76" s="40">
        <f t="shared" si="7"/>
        <v>13</v>
      </c>
      <c r="AB76" s="41">
        <f t="shared" si="7"/>
        <v>32</v>
      </c>
    </row>
    <row r="77" spans="2:28" ht="17.25" thickTop="1" thickBot="1" x14ac:dyDescent="0.3">
      <c r="B77" s="42" t="str">
        <f t="shared" si="4"/>
        <v>04.02.2023</v>
      </c>
      <c r="C77" s="49">
        <f t="shared" si="5"/>
        <v>181</v>
      </c>
      <c r="D77" s="50">
        <f t="shared" si="6"/>
        <v>-150</v>
      </c>
      <c r="E77" s="43">
        <f t="shared" si="7"/>
        <v>0</v>
      </c>
      <c r="F77" s="40">
        <f t="shared" si="7"/>
        <v>0</v>
      </c>
      <c r="G77" s="40">
        <f t="shared" si="7"/>
        <v>0</v>
      </c>
      <c r="H77" s="40">
        <f t="shared" si="7"/>
        <v>0</v>
      </c>
      <c r="I77" s="40">
        <f t="shared" si="7"/>
        <v>0</v>
      </c>
      <c r="J77" s="40">
        <f t="shared" si="7"/>
        <v>0</v>
      </c>
      <c r="K77" s="40">
        <f t="shared" si="7"/>
        <v>22</v>
      </c>
      <c r="L77" s="40">
        <f t="shared" si="7"/>
        <v>8</v>
      </c>
      <c r="M77" s="40">
        <f t="shared" si="7"/>
        <v>0</v>
      </c>
      <c r="N77" s="40">
        <f t="shared" si="7"/>
        <v>0</v>
      </c>
      <c r="O77" s="40">
        <f t="shared" si="7"/>
        <v>0</v>
      </c>
      <c r="P77" s="40">
        <f t="shared" si="7"/>
        <v>0</v>
      </c>
      <c r="Q77" s="40">
        <f t="shared" si="7"/>
        <v>-10</v>
      </c>
      <c r="R77" s="40">
        <f t="shared" si="7"/>
        <v>-40</v>
      </c>
      <c r="S77" s="40">
        <f t="shared" si="7"/>
        <v>-45</v>
      </c>
      <c r="T77" s="40">
        <f t="shared" si="7"/>
        <v>-45</v>
      </c>
      <c r="U77" s="40">
        <f t="shared" si="7"/>
        <v>-10</v>
      </c>
      <c r="V77" s="40">
        <f t="shared" si="7"/>
        <v>19</v>
      </c>
      <c r="W77" s="40">
        <f t="shared" si="7"/>
        <v>16</v>
      </c>
      <c r="X77" s="40">
        <f t="shared" si="7"/>
        <v>0</v>
      </c>
      <c r="Y77" s="40">
        <f t="shared" si="7"/>
        <v>0</v>
      </c>
      <c r="Z77" s="40">
        <f t="shared" si="7"/>
        <v>0</v>
      </c>
      <c r="AA77" s="40">
        <f t="shared" si="7"/>
        <v>20</v>
      </c>
      <c r="AB77" s="41">
        <f t="shared" si="7"/>
        <v>96</v>
      </c>
    </row>
    <row r="78" spans="2:28" ht="17.25" thickTop="1" thickBot="1" x14ac:dyDescent="0.3">
      <c r="B78" s="42" t="str">
        <f t="shared" si="4"/>
        <v>05.02.2023</v>
      </c>
      <c r="C78" s="49">
        <f t="shared" si="5"/>
        <v>1347</v>
      </c>
      <c r="D78" s="50">
        <f t="shared" si="6"/>
        <v>0</v>
      </c>
      <c r="E78" s="43">
        <f t="shared" si="7"/>
        <v>91</v>
      </c>
      <c r="F78" s="40">
        <f t="shared" si="7"/>
        <v>83</v>
      </c>
      <c r="G78" s="40">
        <f t="shared" si="7"/>
        <v>0</v>
      </c>
      <c r="H78" s="40">
        <f t="shared" si="7"/>
        <v>20</v>
      </c>
      <c r="I78" s="55">
        <f t="shared" si="7"/>
        <v>20</v>
      </c>
      <c r="J78" s="40">
        <f t="shared" si="7"/>
        <v>42</v>
      </c>
      <c r="K78" s="40">
        <f t="shared" si="7"/>
        <v>66</v>
      </c>
      <c r="L78" s="40">
        <f t="shared" si="7"/>
        <v>26</v>
      </c>
      <c r="M78" s="40">
        <f t="shared" si="7"/>
        <v>66</v>
      </c>
      <c r="N78" s="40">
        <f t="shared" si="7"/>
        <v>50</v>
      </c>
      <c r="O78" s="40">
        <f t="shared" si="7"/>
        <v>108</v>
      </c>
      <c r="P78" s="40">
        <f t="shared" si="7"/>
        <v>73</v>
      </c>
      <c r="Q78" s="40">
        <f t="shared" si="7"/>
        <v>55</v>
      </c>
      <c r="R78" s="40">
        <f t="shared" si="7"/>
        <v>55</v>
      </c>
      <c r="S78" s="40">
        <f t="shared" si="7"/>
        <v>55</v>
      </c>
      <c r="T78" s="40">
        <f t="shared" si="7"/>
        <v>73</v>
      </c>
      <c r="U78" s="40">
        <f t="shared" si="7"/>
        <v>74</v>
      </c>
      <c r="V78" s="40">
        <f t="shared" si="7"/>
        <v>75</v>
      </c>
      <c r="W78" s="40">
        <f t="shared" si="7"/>
        <v>57</v>
      </c>
      <c r="X78" s="40">
        <f t="shared" si="7"/>
        <v>57</v>
      </c>
      <c r="Y78" s="40">
        <f t="shared" si="7"/>
        <v>25</v>
      </c>
      <c r="Z78" s="40">
        <f t="shared" si="7"/>
        <v>27</v>
      </c>
      <c r="AA78" s="40">
        <f t="shared" si="7"/>
        <v>46</v>
      </c>
      <c r="AB78" s="41">
        <f t="shared" si="7"/>
        <v>103</v>
      </c>
    </row>
    <row r="79" spans="2:28" ht="17.25" thickTop="1" thickBot="1" x14ac:dyDescent="0.3">
      <c r="B79" s="42" t="str">
        <f t="shared" si="4"/>
        <v>06.02.2023</v>
      </c>
      <c r="C79" s="49">
        <f t="shared" si="5"/>
        <v>1129</v>
      </c>
      <c r="D79" s="50">
        <f t="shared" si="6"/>
        <v>0</v>
      </c>
      <c r="E79" s="43">
        <f t="shared" si="7"/>
        <v>90</v>
      </c>
      <c r="F79" s="40">
        <f t="shared" si="7"/>
        <v>68</v>
      </c>
      <c r="G79" s="40">
        <f t="shared" si="7"/>
        <v>49</v>
      </c>
      <c r="H79" s="40">
        <f t="shared" si="7"/>
        <v>64</v>
      </c>
      <c r="I79" s="40">
        <f t="shared" si="7"/>
        <v>91</v>
      </c>
      <c r="J79" s="40">
        <f t="shared" si="7"/>
        <v>70</v>
      </c>
      <c r="K79" s="40">
        <f t="shared" si="7"/>
        <v>72</v>
      </c>
      <c r="L79" s="40">
        <f t="shared" si="7"/>
        <v>99</v>
      </c>
      <c r="M79" s="40">
        <f t="shared" si="7"/>
        <v>93</v>
      </c>
      <c r="N79" s="40">
        <f t="shared" si="7"/>
        <v>74</v>
      </c>
      <c r="O79" s="40">
        <f t="shared" si="7"/>
        <v>53</v>
      </c>
      <c r="P79" s="40">
        <f t="shared" si="7"/>
        <v>53</v>
      </c>
      <c r="Q79" s="40">
        <f t="shared" si="7"/>
        <v>53</v>
      </c>
      <c r="R79" s="40">
        <f t="shared" si="7"/>
        <v>71</v>
      </c>
      <c r="S79" s="40">
        <f t="shared" si="7"/>
        <v>71</v>
      </c>
      <c r="T79" s="40">
        <f t="shared" si="7"/>
        <v>11</v>
      </c>
      <c r="U79" s="40">
        <f t="shared" si="7"/>
        <v>0</v>
      </c>
      <c r="V79" s="40">
        <f t="shared" si="7"/>
        <v>0</v>
      </c>
      <c r="W79" s="40">
        <f t="shared" si="7"/>
        <v>0</v>
      </c>
      <c r="X79" s="40">
        <f t="shared" si="7"/>
        <v>0</v>
      </c>
      <c r="Y79" s="40">
        <f t="shared" si="7"/>
        <v>0</v>
      </c>
      <c r="Z79" s="40">
        <f t="shared" si="7"/>
        <v>0</v>
      </c>
      <c r="AA79" s="40">
        <f t="shared" si="7"/>
        <v>18</v>
      </c>
      <c r="AB79" s="41">
        <f t="shared" si="7"/>
        <v>29</v>
      </c>
    </row>
    <row r="80" spans="2:28" ht="17.25" thickTop="1" thickBot="1" x14ac:dyDescent="0.3">
      <c r="B80" s="42" t="str">
        <f t="shared" si="4"/>
        <v>07.02.2023</v>
      </c>
      <c r="C80" s="49">
        <f t="shared" si="5"/>
        <v>270</v>
      </c>
      <c r="D80" s="50">
        <f t="shared" si="6"/>
        <v>-84</v>
      </c>
      <c r="E80" s="43">
        <f t="shared" si="7"/>
        <v>29</v>
      </c>
      <c r="F80" s="40">
        <f t="shared" si="7"/>
        <v>62</v>
      </c>
      <c r="G80" s="40">
        <f t="shared" si="7"/>
        <v>30</v>
      </c>
      <c r="H80" s="40">
        <f t="shared" si="7"/>
        <v>0</v>
      </c>
      <c r="I80" s="40">
        <f t="shared" si="7"/>
        <v>2</v>
      </c>
      <c r="J80" s="40">
        <f t="shared" si="7"/>
        <v>11</v>
      </c>
      <c r="K80" s="40">
        <f t="shared" si="7"/>
        <v>26</v>
      </c>
      <c r="L80" s="40">
        <f t="shared" si="7"/>
        <v>41</v>
      </c>
      <c r="M80" s="40">
        <f t="shared" si="7"/>
        <v>0</v>
      </c>
      <c r="N80" s="40">
        <f t="shared" si="7"/>
        <v>1</v>
      </c>
      <c r="O80" s="40">
        <f t="shared" si="7"/>
        <v>1</v>
      </c>
      <c r="P80" s="40">
        <f t="shared" si="7"/>
        <v>1</v>
      </c>
      <c r="Q80" s="40">
        <f t="shared" si="7"/>
        <v>0</v>
      </c>
      <c r="R80" s="40">
        <f t="shared" si="7"/>
        <v>-35</v>
      </c>
      <c r="S80" s="40">
        <f t="shared" si="7"/>
        <v>-26</v>
      </c>
      <c r="T80" s="40">
        <f t="shared" si="7"/>
        <v>-23</v>
      </c>
      <c r="U80" s="40">
        <f t="shared" si="7"/>
        <v>0</v>
      </c>
      <c r="V80" s="40">
        <f t="shared" si="7"/>
        <v>0</v>
      </c>
      <c r="W80" s="40">
        <f t="shared" si="7"/>
        <v>1</v>
      </c>
      <c r="X80" s="40">
        <f t="shared" si="7"/>
        <v>1</v>
      </c>
      <c r="Y80" s="40">
        <f t="shared" si="7"/>
        <v>1</v>
      </c>
      <c r="Z80" s="40">
        <f t="shared" si="7"/>
        <v>1</v>
      </c>
      <c r="AA80" s="40">
        <f t="shared" si="7"/>
        <v>31</v>
      </c>
      <c r="AB80" s="41">
        <f t="shared" si="7"/>
        <v>31</v>
      </c>
    </row>
    <row r="81" spans="2:28" ht="17.25" thickTop="1" thickBot="1" x14ac:dyDescent="0.3">
      <c r="B81" s="42" t="str">
        <f t="shared" si="4"/>
        <v>08.02.2023</v>
      </c>
      <c r="C81" s="49">
        <f t="shared" si="5"/>
        <v>432</v>
      </c>
      <c r="D81" s="50">
        <f t="shared" si="6"/>
        <v>-217</v>
      </c>
      <c r="E81" s="43">
        <f t="shared" si="7"/>
        <v>31</v>
      </c>
      <c r="F81" s="40">
        <f t="shared" si="7"/>
        <v>54</v>
      </c>
      <c r="G81" s="40">
        <f t="shared" si="7"/>
        <v>10</v>
      </c>
      <c r="H81" s="40">
        <f t="shared" si="7"/>
        <v>0</v>
      </c>
      <c r="I81" s="40">
        <f t="shared" si="7"/>
        <v>0</v>
      </c>
      <c r="J81" s="40">
        <f t="shared" si="7"/>
        <v>12</v>
      </c>
      <c r="K81" s="40">
        <f t="shared" si="7"/>
        <v>23</v>
      </c>
      <c r="L81" s="40">
        <f t="shared" si="7"/>
        <v>1</v>
      </c>
      <c r="M81" s="40">
        <f t="shared" si="7"/>
        <v>5</v>
      </c>
      <c r="N81" s="40">
        <f t="shared" si="7"/>
        <v>29</v>
      </c>
      <c r="O81" s="40">
        <f t="shared" si="7"/>
        <v>53</v>
      </c>
      <c r="P81" s="40">
        <f t="shared" si="7"/>
        <v>19</v>
      </c>
      <c r="Q81" s="40">
        <f t="shared" si="7"/>
        <v>0</v>
      </c>
      <c r="R81" s="40">
        <f t="shared" si="7"/>
        <v>0</v>
      </c>
      <c r="S81" s="40">
        <f t="shared" si="7"/>
        <v>-15</v>
      </c>
      <c r="T81" s="40">
        <f t="shared" si="7"/>
        <v>-111</v>
      </c>
      <c r="U81" s="40">
        <f t="shared" si="7"/>
        <v>-91</v>
      </c>
      <c r="V81" s="40">
        <f t="shared" si="7"/>
        <v>5</v>
      </c>
      <c r="W81" s="40">
        <f t="shared" si="7"/>
        <v>1</v>
      </c>
      <c r="X81" s="40">
        <f t="shared" si="7"/>
        <v>40</v>
      </c>
      <c r="Y81" s="40">
        <f t="shared" si="7"/>
        <v>45</v>
      </c>
      <c r="Z81" s="40">
        <f t="shared" si="7"/>
        <v>58</v>
      </c>
      <c r="AA81" s="40">
        <f t="shared" si="7"/>
        <v>1</v>
      </c>
      <c r="AB81" s="41">
        <f t="shared" si="7"/>
        <v>45</v>
      </c>
    </row>
    <row r="82" spans="2:28" ht="17.25" thickTop="1" thickBot="1" x14ac:dyDescent="0.3">
      <c r="B82" s="42" t="str">
        <f t="shared" si="4"/>
        <v>09.02.2023</v>
      </c>
      <c r="C82" s="49">
        <f t="shared" si="5"/>
        <v>78</v>
      </c>
      <c r="D82" s="50">
        <f t="shared" si="6"/>
        <v>-698</v>
      </c>
      <c r="E82" s="43">
        <f t="shared" si="7"/>
        <v>78</v>
      </c>
      <c r="F82" s="40">
        <f t="shared" si="7"/>
        <v>-93</v>
      </c>
      <c r="G82" s="40">
        <f t="shared" si="7"/>
        <v>-40</v>
      </c>
      <c r="H82" s="40">
        <f t="shared" si="7"/>
        <v>-40</v>
      </c>
      <c r="I82" s="40">
        <f t="shared" si="7"/>
        <v>-40</v>
      </c>
      <c r="J82" s="40">
        <f t="shared" si="7"/>
        <v>-40</v>
      </c>
      <c r="K82" s="40">
        <f t="shared" si="7"/>
        <v>-39</v>
      </c>
      <c r="L82" s="40">
        <f t="shared" si="7"/>
        <v>0</v>
      </c>
      <c r="M82" s="40">
        <f t="shared" si="7"/>
        <v>0</v>
      </c>
      <c r="N82" s="40">
        <f t="shared" si="7"/>
        <v>0</v>
      </c>
      <c r="O82" s="40">
        <f t="shared" si="7"/>
        <v>0</v>
      </c>
      <c r="P82" s="40">
        <f t="shared" si="7"/>
        <v>-8</v>
      </c>
      <c r="Q82" s="40">
        <f t="shared" si="7"/>
        <v>-45</v>
      </c>
      <c r="R82" s="40">
        <f t="shared" si="7"/>
        <v>-45</v>
      </c>
      <c r="S82" s="40">
        <f t="shared" si="7"/>
        <v>-45</v>
      </c>
      <c r="T82" s="40">
        <f t="shared" si="7"/>
        <v>-45</v>
      </c>
      <c r="U82" s="40">
        <f t="shared" si="7"/>
        <v>-28</v>
      </c>
      <c r="V82" s="40">
        <f t="shared" si="7"/>
        <v>-45</v>
      </c>
      <c r="W82" s="40">
        <f t="shared" si="7"/>
        <v>-45</v>
      </c>
      <c r="X82" s="40">
        <f t="shared" si="7"/>
        <v>-45</v>
      </c>
      <c r="Y82" s="40">
        <f t="shared" si="7"/>
        <v>-20</v>
      </c>
      <c r="Z82" s="40">
        <f t="shared" si="7"/>
        <v>-35</v>
      </c>
      <c r="AA82" s="40">
        <f t="shared" si="7"/>
        <v>0</v>
      </c>
      <c r="AB82" s="41">
        <f t="shared" si="7"/>
        <v>0</v>
      </c>
    </row>
    <row r="83" spans="2:28" ht="17.25" thickTop="1" thickBot="1" x14ac:dyDescent="0.3">
      <c r="B83" s="42" t="str">
        <f t="shared" si="4"/>
        <v>10.02.2023</v>
      </c>
      <c r="C83" s="49">
        <f t="shared" si="5"/>
        <v>29</v>
      </c>
      <c r="D83" s="50">
        <f t="shared" si="6"/>
        <v>-958</v>
      </c>
      <c r="E83" s="43">
        <f t="shared" si="7"/>
        <v>29</v>
      </c>
      <c r="F83" s="40">
        <f t="shared" si="7"/>
        <v>0</v>
      </c>
      <c r="G83" s="40">
        <f t="shared" si="7"/>
        <v>0</v>
      </c>
      <c r="H83" s="40">
        <f t="shared" si="7"/>
        <v>0</v>
      </c>
      <c r="I83" s="40">
        <f t="shared" si="7"/>
        <v>0</v>
      </c>
      <c r="J83" s="40">
        <f t="shared" si="7"/>
        <v>-20</v>
      </c>
      <c r="K83" s="40">
        <f t="shared" si="7"/>
        <v>-23</v>
      </c>
      <c r="L83" s="40">
        <f t="shared" si="7"/>
        <v>0</v>
      </c>
      <c r="M83" s="40">
        <f t="shared" si="7"/>
        <v>0</v>
      </c>
      <c r="N83" s="40">
        <f t="shared" si="7"/>
        <v>0</v>
      </c>
      <c r="O83" s="40">
        <f t="shared" si="7"/>
        <v>0</v>
      </c>
      <c r="P83" s="40">
        <f t="shared" si="7"/>
        <v>-23</v>
      </c>
      <c r="Q83" s="40">
        <f t="shared" si="7"/>
        <v>-60</v>
      </c>
      <c r="R83" s="40">
        <f t="shared" si="7"/>
        <v>-80</v>
      </c>
      <c r="S83" s="40">
        <f t="shared" si="7"/>
        <v>-80</v>
      </c>
      <c r="T83" s="40">
        <f t="shared" si="7"/>
        <v>-103</v>
      </c>
      <c r="U83" s="40">
        <f t="shared" si="7"/>
        <v>-88</v>
      </c>
      <c r="V83" s="40">
        <f t="shared" si="7"/>
        <v>-70</v>
      </c>
      <c r="W83" s="40">
        <f t="shared" si="7"/>
        <v>-63</v>
      </c>
      <c r="X83" s="40">
        <f t="shared" si="7"/>
        <v>-63</v>
      </c>
      <c r="Y83" s="40">
        <f t="shared" si="7"/>
        <v>-67</v>
      </c>
      <c r="Z83" s="40">
        <f t="shared" si="7"/>
        <v>-98</v>
      </c>
      <c r="AA83" s="40">
        <f t="shared" si="7"/>
        <v>-72</v>
      </c>
      <c r="AB83" s="41">
        <f t="shared" si="7"/>
        <v>-48</v>
      </c>
    </row>
    <row r="84" spans="2:28" ht="17.25" thickTop="1" thickBot="1" x14ac:dyDescent="0.3">
      <c r="B84" s="42" t="str">
        <f t="shared" si="4"/>
        <v>11.02.2023</v>
      </c>
      <c r="C84" s="49">
        <f t="shared" si="5"/>
        <v>0</v>
      </c>
      <c r="D84" s="50">
        <f t="shared" si="6"/>
        <v>-1160</v>
      </c>
      <c r="E84" s="43">
        <f t="shared" si="7"/>
        <v>-23</v>
      </c>
      <c r="F84" s="40">
        <f t="shared" si="7"/>
        <v>-33</v>
      </c>
      <c r="G84" s="40">
        <f t="shared" si="7"/>
        <v>-40</v>
      </c>
      <c r="H84" s="40">
        <f t="shared" si="7"/>
        <v>-40</v>
      </c>
      <c r="I84" s="40">
        <f t="shared" si="7"/>
        <v>-40</v>
      </c>
      <c r="J84" s="40">
        <f t="shared" si="7"/>
        <v>-40</v>
      </c>
      <c r="K84" s="40">
        <f t="shared" si="7"/>
        <v>0</v>
      </c>
      <c r="L84" s="40">
        <f t="shared" si="7"/>
        <v>-18</v>
      </c>
      <c r="M84" s="40">
        <f t="shared" si="7"/>
        <v>-45</v>
      </c>
      <c r="N84" s="40">
        <f t="shared" si="7"/>
        <v>-69</v>
      </c>
      <c r="O84" s="40">
        <f t="shared" si="7"/>
        <v>-45</v>
      </c>
      <c r="P84" s="40">
        <f t="shared" si="7"/>
        <v>-45</v>
      </c>
      <c r="Q84" s="40">
        <f t="shared" si="7"/>
        <v>-80</v>
      </c>
      <c r="R84" s="40">
        <f t="shared" si="7"/>
        <v>-80</v>
      </c>
      <c r="S84" s="40">
        <f t="shared" si="7"/>
        <v>-80</v>
      </c>
      <c r="T84" s="40">
        <f t="shared" si="7"/>
        <v>-80</v>
      </c>
      <c r="U84" s="40">
        <f t="shared" si="7"/>
        <v>-80</v>
      </c>
      <c r="V84" s="40">
        <f t="shared" si="7"/>
        <v>-62</v>
      </c>
      <c r="W84" s="40">
        <f t="shared" si="7"/>
        <v>-45</v>
      </c>
      <c r="X84" s="40">
        <f t="shared" si="7"/>
        <v>-45</v>
      </c>
      <c r="Y84" s="40">
        <f t="shared" si="7"/>
        <v>-45</v>
      </c>
      <c r="Z84" s="40">
        <f t="shared" si="7"/>
        <v>-45</v>
      </c>
      <c r="AA84" s="40">
        <f t="shared" si="7"/>
        <v>-40</v>
      </c>
      <c r="AB84" s="41">
        <f t="shared" si="7"/>
        <v>-40</v>
      </c>
    </row>
    <row r="85" spans="2:28" ht="17.25" thickTop="1" thickBot="1" x14ac:dyDescent="0.3">
      <c r="B85" s="42" t="str">
        <f t="shared" si="4"/>
        <v>12.02.2023</v>
      </c>
      <c r="C85" s="49">
        <f t="shared" si="5"/>
        <v>87</v>
      </c>
      <c r="D85" s="50">
        <f t="shared" si="6"/>
        <v>-96</v>
      </c>
      <c r="E85" s="43">
        <f t="shared" si="7"/>
        <v>-10</v>
      </c>
      <c r="F85" s="40">
        <f t="shared" si="7"/>
        <v>11</v>
      </c>
      <c r="G85" s="40">
        <f t="shared" si="7"/>
        <v>27</v>
      </c>
      <c r="H85" s="40">
        <f t="shared" si="7"/>
        <v>27</v>
      </c>
      <c r="I85" s="40">
        <f t="shared" si="7"/>
        <v>0</v>
      </c>
      <c r="J85" s="40">
        <f t="shared" si="7"/>
        <v>0</v>
      </c>
      <c r="K85" s="40">
        <f t="shared" si="7"/>
        <v>21</v>
      </c>
      <c r="L85" s="40">
        <f t="shared" si="7"/>
        <v>1</v>
      </c>
      <c r="M85" s="40">
        <f t="shared" si="7"/>
        <v>0</v>
      </c>
      <c r="N85" s="40">
        <f t="shared" si="7"/>
        <v>0</v>
      </c>
      <c r="O85" s="40">
        <f t="shared" si="7"/>
        <v>0</v>
      </c>
      <c r="P85" s="40">
        <f t="shared" si="7"/>
        <v>0</v>
      </c>
      <c r="Q85" s="40">
        <f t="shared" si="7"/>
        <v>0</v>
      </c>
      <c r="R85" s="40">
        <f t="shared" si="7"/>
        <v>0</v>
      </c>
      <c r="S85" s="40">
        <f t="shared" si="7"/>
        <v>0</v>
      </c>
      <c r="T85" s="40">
        <f t="shared" ref="T85:AB85" si="8">T15+T50</f>
        <v>0</v>
      </c>
      <c r="U85" s="40">
        <f t="shared" si="8"/>
        <v>0</v>
      </c>
      <c r="V85" s="40">
        <f t="shared" si="8"/>
        <v>0</v>
      </c>
      <c r="W85" s="40">
        <f t="shared" si="8"/>
        <v>0</v>
      </c>
      <c r="X85" s="40">
        <f t="shared" si="8"/>
        <v>-23</v>
      </c>
      <c r="Y85" s="40">
        <f t="shared" si="8"/>
        <v>-45</v>
      </c>
      <c r="Z85" s="40">
        <f t="shared" si="8"/>
        <v>-18</v>
      </c>
      <c r="AA85" s="40">
        <f t="shared" si="8"/>
        <v>0</v>
      </c>
      <c r="AB85" s="41">
        <f t="shared" si="8"/>
        <v>0</v>
      </c>
    </row>
    <row r="86" spans="2:28" ht="17.25" thickTop="1" thickBot="1" x14ac:dyDescent="0.3">
      <c r="B86" s="42" t="str">
        <f t="shared" si="4"/>
        <v>13.02.2023</v>
      </c>
      <c r="C86" s="49">
        <f t="shared" si="5"/>
        <v>0</v>
      </c>
      <c r="D86" s="50">
        <f t="shared" si="6"/>
        <v>-929</v>
      </c>
      <c r="E86" s="43">
        <f t="shared" ref="E86:AB96" si="9">E16+E51</f>
        <v>-31</v>
      </c>
      <c r="F86" s="40">
        <f t="shared" si="9"/>
        <v>-40</v>
      </c>
      <c r="G86" s="40">
        <f t="shared" si="9"/>
        <v>-40</v>
      </c>
      <c r="H86" s="40">
        <f t="shared" si="9"/>
        <v>-40</v>
      </c>
      <c r="I86" s="40">
        <f t="shared" si="9"/>
        <v>-40</v>
      </c>
      <c r="J86" s="40">
        <f t="shared" si="9"/>
        <v>-40</v>
      </c>
      <c r="K86" s="40">
        <f t="shared" si="9"/>
        <v>0</v>
      </c>
      <c r="L86" s="40">
        <f t="shared" si="9"/>
        <v>0</v>
      </c>
      <c r="M86" s="40">
        <f t="shared" si="9"/>
        <v>0</v>
      </c>
      <c r="N86" s="40">
        <f t="shared" si="9"/>
        <v>-22</v>
      </c>
      <c r="O86" s="40">
        <f t="shared" si="9"/>
        <v>-55</v>
      </c>
      <c r="P86" s="40">
        <f t="shared" si="9"/>
        <v>-85</v>
      </c>
      <c r="Q86" s="40">
        <f t="shared" si="9"/>
        <v>-85</v>
      </c>
      <c r="R86" s="40">
        <f t="shared" si="9"/>
        <v>-56</v>
      </c>
      <c r="S86" s="40">
        <f t="shared" si="9"/>
        <v>-45</v>
      </c>
      <c r="T86" s="40">
        <f t="shared" si="9"/>
        <v>-45</v>
      </c>
      <c r="U86" s="40">
        <f t="shared" si="9"/>
        <v>-54</v>
      </c>
      <c r="V86" s="40">
        <f t="shared" si="9"/>
        <v>-60</v>
      </c>
      <c r="W86" s="40">
        <f t="shared" si="9"/>
        <v>-45</v>
      </c>
      <c r="X86" s="40">
        <f t="shared" si="9"/>
        <v>-45</v>
      </c>
      <c r="Y86" s="40">
        <f t="shared" si="9"/>
        <v>-45</v>
      </c>
      <c r="Z86" s="40">
        <f t="shared" si="9"/>
        <v>-45</v>
      </c>
      <c r="AA86" s="40">
        <f t="shared" si="9"/>
        <v>-11</v>
      </c>
      <c r="AB86" s="41">
        <f t="shared" si="9"/>
        <v>0</v>
      </c>
    </row>
    <row r="87" spans="2:28" ht="17.25" thickTop="1" thickBot="1" x14ac:dyDescent="0.3">
      <c r="B87" s="42" t="str">
        <f t="shared" si="4"/>
        <v>14.02.2023</v>
      </c>
      <c r="C87" s="49">
        <f t="shared" si="5"/>
        <v>0</v>
      </c>
      <c r="D87" s="50">
        <f t="shared" si="6"/>
        <v>-523</v>
      </c>
      <c r="E87" s="39">
        <f t="shared" si="9"/>
        <v>0</v>
      </c>
      <c r="F87" s="40">
        <f t="shared" si="9"/>
        <v>-30</v>
      </c>
      <c r="G87" s="40">
        <f t="shared" si="9"/>
        <v>-27</v>
      </c>
      <c r="H87" s="40">
        <f t="shared" si="9"/>
        <v>-40</v>
      </c>
      <c r="I87" s="40">
        <f t="shared" si="9"/>
        <v>-40</v>
      </c>
      <c r="J87" s="40">
        <f t="shared" si="9"/>
        <v>-40</v>
      </c>
      <c r="K87" s="40">
        <f t="shared" si="9"/>
        <v>0</v>
      </c>
      <c r="L87" s="40">
        <f t="shared" si="9"/>
        <v>0</v>
      </c>
      <c r="M87" s="40">
        <f t="shared" si="9"/>
        <v>0</v>
      </c>
      <c r="N87" s="40">
        <f t="shared" si="9"/>
        <v>-11</v>
      </c>
      <c r="O87" s="40">
        <f t="shared" si="9"/>
        <v>-45</v>
      </c>
      <c r="P87" s="40">
        <f t="shared" si="9"/>
        <v>-45</v>
      </c>
      <c r="Q87" s="40">
        <f t="shared" si="9"/>
        <v>-14</v>
      </c>
      <c r="R87" s="40">
        <f t="shared" si="9"/>
        <v>0</v>
      </c>
      <c r="S87" s="40">
        <f t="shared" si="9"/>
        <v>-9</v>
      </c>
      <c r="T87" s="40">
        <f t="shared" si="9"/>
        <v>-45</v>
      </c>
      <c r="U87" s="40">
        <f t="shared" si="9"/>
        <v>-45</v>
      </c>
      <c r="V87" s="40">
        <f t="shared" si="9"/>
        <v>-23</v>
      </c>
      <c r="W87" s="40">
        <f t="shared" si="9"/>
        <v>0</v>
      </c>
      <c r="X87" s="40">
        <f t="shared" si="9"/>
        <v>-19</v>
      </c>
      <c r="Y87" s="40">
        <f t="shared" si="9"/>
        <v>-45</v>
      </c>
      <c r="Z87" s="40">
        <f t="shared" si="9"/>
        <v>-45</v>
      </c>
      <c r="AA87" s="40">
        <f t="shared" si="9"/>
        <v>0</v>
      </c>
      <c r="AB87" s="41">
        <f t="shared" si="9"/>
        <v>0</v>
      </c>
    </row>
    <row r="88" spans="2:28" ht="17.25" thickTop="1" thickBot="1" x14ac:dyDescent="0.3">
      <c r="B88" s="42" t="str">
        <f t="shared" si="4"/>
        <v>15.02.2023</v>
      </c>
      <c r="C88" s="49">
        <f t="shared" si="5"/>
        <v>0</v>
      </c>
      <c r="D88" s="50">
        <f t="shared" si="6"/>
        <v>-577</v>
      </c>
      <c r="E88" s="43">
        <f t="shared" si="9"/>
        <v>-33</v>
      </c>
      <c r="F88" s="40">
        <f t="shared" si="9"/>
        <v>-72</v>
      </c>
      <c r="G88" s="40">
        <f t="shared" si="9"/>
        <v>-47</v>
      </c>
      <c r="H88" s="40">
        <f t="shared" si="9"/>
        <v>-40</v>
      </c>
      <c r="I88" s="40">
        <f t="shared" si="9"/>
        <v>-40</v>
      </c>
      <c r="J88" s="40">
        <f t="shared" si="9"/>
        <v>-32</v>
      </c>
      <c r="K88" s="40">
        <f t="shared" si="9"/>
        <v>0</v>
      </c>
      <c r="L88" s="40">
        <f t="shared" si="9"/>
        <v>0</v>
      </c>
      <c r="M88" s="40">
        <f t="shared" si="9"/>
        <v>0</v>
      </c>
      <c r="N88" s="40">
        <f t="shared" si="9"/>
        <v>0</v>
      </c>
      <c r="O88" s="40">
        <f t="shared" si="9"/>
        <v>-26</v>
      </c>
      <c r="P88" s="40">
        <f t="shared" si="9"/>
        <v>-23</v>
      </c>
      <c r="Q88" s="40">
        <f t="shared" si="9"/>
        <v>0</v>
      </c>
      <c r="R88" s="40">
        <f t="shared" si="9"/>
        <v>0</v>
      </c>
      <c r="S88" s="40">
        <f t="shared" si="9"/>
        <v>0</v>
      </c>
      <c r="T88" s="40">
        <f t="shared" si="9"/>
        <v>-35</v>
      </c>
      <c r="U88" s="40">
        <f t="shared" si="9"/>
        <v>-44</v>
      </c>
      <c r="V88" s="40">
        <f t="shared" si="9"/>
        <v>-93</v>
      </c>
      <c r="W88" s="40">
        <f t="shared" si="9"/>
        <v>-37</v>
      </c>
      <c r="X88" s="40">
        <f t="shared" si="9"/>
        <v>-25</v>
      </c>
      <c r="Y88" s="40">
        <f t="shared" si="9"/>
        <v>-30</v>
      </c>
      <c r="Z88" s="40">
        <f t="shared" si="9"/>
        <v>0</v>
      </c>
      <c r="AA88" s="40">
        <f t="shared" si="9"/>
        <v>0</v>
      </c>
      <c r="AB88" s="41">
        <f t="shared" si="9"/>
        <v>0</v>
      </c>
    </row>
    <row r="89" spans="2:28" ht="17.25" thickTop="1" thickBot="1" x14ac:dyDescent="0.3">
      <c r="B89" s="42" t="str">
        <f t="shared" si="4"/>
        <v>16.02.2023</v>
      </c>
      <c r="C89" s="49">
        <f t="shared" si="5"/>
        <v>258</v>
      </c>
      <c r="D89" s="50">
        <f t="shared" si="6"/>
        <v>-98</v>
      </c>
      <c r="E89" s="43">
        <f t="shared" si="9"/>
        <v>0</v>
      </c>
      <c r="F89" s="40">
        <f t="shared" si="9"/>
        <v>0</v>
      </c>
      <c r="G89" s="40">
        <f t="shared" si="9"/>
        <v>0</v>
      </c>
      <c r="H89" s="40">
        <f t="shared" si="9"/>
        <v>0</v>
      </c>
      <c r="I89" s="40">
        <f t="shared" si="9"/>
        <v>-18</v>
      </c>
      <c r="J89" s="40">
        <f t="shared" si="9"/>
        <v>-30</v>
      </c>
      <c r="K89" s="40">
        <f t="shared" si="9"/>
        <v>0</v>
      </c>
      <c r="L89" s="40">
        <f t="shared" si="9"/>
        <v>0</v>
      </c>
      <c r="M89" s="40">
        <f t="shared" si="9"/>
        <v>0</v>
      </c>
      <c r="N89" s="40">
        <f t="shared" si="9"/>
        <v>0</v>
      </c>
      <c r="O89" s="40">
        <f t="shared" si="9"/>
        <v>0</v>
      </c>
      <c r="P89" s="40">
        <f t="shared" si="9"/>
        <v>0</v>
      </c>
      <c r="Q89" s="40">
        <f t="shared" si="9"/>
        <v>0</v>
      </c>
      <c r="R89" s="40">
        <f t="shared" si="9"/>
        <v>0</v>
      </c>
      <c r="S89" s="40">
        <f t="shared" si="9"/>
        <v>0</v>
      </c>
      <c r="T89" s="40">
        <f t="shared" si="9"/>
        <v>-27</v>
      </c>
      <c r="U89" s="40">
        <f t="shared" si="9"/>
        <v>-23</v>
      </c>
      <c r="V89" s="40">
        <f t="shared" si="9"/>
        <v>6</v>
      </c>
      <c r="W89" s="40">
        <f t="shared" si="9"/>
        <v>32</v>
      </c>
      <c r="X89" s="40">
        <f t="shared" si="9"/>
        <v>40</v>
      </c>
      <c r="Y89" s="40">
        <f t="shared" si="9"/>
        <v>58</v>
      </c>
      <c r="Z89" s="40">
        <f t="shared" si="9"/>
        <v>58</v>
      </c>
      <c r="AA89" s="40">
        <f t="shared" si="9"/>
        <v>23</v>
      </c>
      <c r="AB89" s="41">
        <f t="shared" si="9"/>
        <v>41</v>
      </c>
    </row>
    <row r="90" spans="2:28" ht="17.25" thickTop="1" thickBot="1" x14ac:dyDescent="0.3">
      <c r="B90" s="42" t="str">
        <f t="shared" si="4"/>
        <v>17.02.2023</v>
      </c>
      <c r="C90" s="49">
        <f t="shared" si="5"/>
        <v>124</v>
      </c>
      <c r="D90" s="50">
        <f t="shared" si="6"/>
        <v>-269</v>
      </c>
      <c r="E90" s="43">
        <f t="shared" si="9"/>
        <v>47</v>
      </c>
      <c r="F90" s="40">
        <f t="shared" si="9"/>
        <v>22</v>
      </c>
      <c r="G90" s="40">
        <f t="shared" si="9"/>
        <v>0</v>
      </c>
      <c r="H90" s="40">
        <f t="shared" si="9"/>
        <v>0</v>
      </c>
      <c r="I90" s="40">
        <f t="shared" si="9"/>
        <v>0</v>
      </c>
      <c r="J90" s="40">
        <f t="shared" si="9"/>
        <v>0</v>
      </c>
      <c r="K90" s="40">
        <f t="shared" si="9"/>
        <v>0</v>
      </c>
      <c r="L90" s="40">
        <f t="shared" si="9"/>
        <v>0</v>
      </c>
      <c r="M90" s="40">
        <f t="shared" si="9"/>
        <v>0</v>
      </c>
      <c r="N90" s="40">
        <f t="shared" si="9"/>
        <v>5</v>
      </c>
      <c r="O90" s="40">
        <f t="shared" si="9"/>
        <v>22</v>
      </c>
      <c r="P90" s="40">
        <f t="shared" si="9"/>
        <v>28</v>
      </c>
      <c r="Q90" s="40">
        <f t="shared" si="9"/>
        <v>-8</v>
      </c>
      <c r="R90" s="40">
        <f t="shared" si="9"/>
        <v>-40</v>
      </c>
      <c r="S90" s="40">
        <f t="shared" si="9"/>
        <v>-40</v>
      </c>
      <c r="T90" s="40">
        <f t="shared" si="9"/>
        <v>-40</v>
      </c>
      <c r="U90" s="40">
        <f t="shared" si="9"/>
        <v>-68</v>
      </c>
      <c r="V90" s="40">
        <f t="shared" si="9"/>
        <v>-40</v>
      </c>
      <c r="W90" s="40">
        <f t="shared" si="9"/>
        <v>-33</v>
      </c>
      <c r="X90" s="40">
        <f t="shared" si="9"/>
        <v>0</v>
      </c>
      <c r="Y90" s="40">
        <f t="shared" si="9"/>
        <v>0</v>
      </c>
      <c r="Z90" s="40">
        <f t="shared" si="9"/>
        <v>0</v>
      </c>
      <c r="AA90" s="40">
        <f t="shared" si="9"/>
        <v>0</v>
      </c>
      <c r="AB90" s="41">
        <f t="shared" si="9"/>
        <v>0</v>
      </c>
    </row>
    <row r="91" spans="2:28" ht="17.25" thickTop="1" thickBot="1" x14ac:dyDescent="0.3">
      <c r="B91" s="42" t="str">
        <f t="shared" si="4"/>
        <v>18.02.2023</v>
      </c>
      <c r="C91" s="49">
        <f t="shared" si="5"/>
        <v>9</v>
      </c>
      <c r="D91" s="50">
        <f t="shared" si="6"/>
        <v>-455</v>
      </c>
      <c r="E91" s="43">
        <f t="shared" si="9"/>
        <v>9</v>
      </c>
      <c r="F91" s="40">
        <f t="shared" si="9"/>
        <v>0</v>
      </c>
      <c r="G91" s="40">
        <f t="shared" si="9"/>
        <v>-80</v>
      </c>
      <c r="H91" s="40">
        <f t="shared" si="9"/>
        <v>-40</v>
      </c>
      <c r="I91" s="40">
        <f t="shared" si="9"/>
        <v>-40</v>
      </c>
      <c r="J91" s="40">
        <f t="shared" si="9"/>
        <v>-40</v>
      </c>
      <c r="K91" s="40">
        <f t="shared" si="9"/>
        <v>0</v>
      </c>
      <c r="L91" s="40">
        <f t="shared" si="9"/>
        <v>-13</v>
      </c>
      <c r="M91" s="40">
        <f t="shared" si="9"/>
        <v>-40</v>
      </c>
      <c r="N91" s="40">
        <f t="shared" si="9"/>
        <v>-13</v>
      </c>
      <c r="O91" s="40">
        <f t="shared" si="9"/>
        <v>0</v>
      </c>
      <c r="P91" s="40">
        <f t="shared" si="9"/>
        <v>-26</v>
      </c>
      <c r="Q91" s="40">
        <f t="shared" si="9"/>
        <v>-65</v>
      </c>
      <c r="R91" s="40">
        <f t="shared" si="9"/>
        <v>-40</v>
      </c>
      <c r="S91" s="40">
        <f t="shared" si="9"/>
        <v>-40</v>
      </c>
      <c r="T91" s="40">
        <f t="shared" si="9"/>
        <v>0</v>
      </c>
      <c r="U91" s="40">
        <f t="shared" si="9"/>
        <v>0</v>
      </c>
      <c r="V91" s="40">
        <f t="shared" si="9"/>
        <v>0</v>
      </c>
      <c r="W91" s="40">
        <f t="shared" si="9"/>
        <v>0</v>
      </c>
      <c r="X91" s="40">
        <f t="shared" si="9"/>
        <v>0</v>
      </c>
      <c r="Y91" s="40">
        <f t="shared" si="9"/>
        <v>0</v>
      </c>
      <c r="Z91" s="40">
        <f t="shared" si="9"/>
        <v>-18</v>
      </c>
      <c r="AA91" s="40">
        <f t="shared" si="9"/>
        <v>0</v>
      </c>
      <c r="AB91" s="41">
        <f t="shared" si="9"/>
        <v>0</v>
      </c>
    </row>
    <row r="92" spans="2:28" ht="17.25" thickTop="1" thickBot="1" x14ac:dyDescent="0.3">
      <c r="B92" s="42" t="str">
        <f t="shared" si="4"/>
        <v>19.02.2023</v>
      </c>
      <c r="C92" s="49">
        <f t="shared" si="5"/>
        <v>34</v>
      </c>
      <c r="D92" s="50">
        <f t="shared" si="6"/>
        <v>-383</v>
      </c>
      <c r="E92" s="43">
        <f t="shared" si="9"/>
        <v>0</v>
      </c>
      <c r="F92" s="40">
        <f t="shared" si="9"/>
        <v>-23</v>
      </c>
      <c r="G92" s="40">
        <f t="shared" si="9"/>
        <v>-16</v>
      </c>
      <c r="H92" s="40">
        <f t="shared" si="9"/>
        <v>0</v>
      </c>
      <c r="I92" s="40">
        <f t="shared" si="9"/>
        <v>0</v>
      </c>
      <c r="J92" s="40">
        <f t="shared" si="9"/>
        <v>34</v>
      </c>
      <c r="K92" s="40">
        <f t="shared" si="9"/>
        <v>0</v>
      </c>
      <c r="L92" s="40">
        <f t="shared" si="9"/>
        <v>-13</v>
      </c>
      <c r="M92" s="40">
        <f t="shared" si="9"/>
        <v>-40</v>
      </c>
      <c r="N92" s="40">
        <f t="shared" si="9"/>
        <v>-19</v>
      </c>
      <c r="O92" s="40">
        <f t="shared" si="9"/>
        <v>-6</v>
      </c>
      <c r="P92" s="40">
        <f t="shared" si="9"/>
        <v>-40</v>
      </c>
      <c r="Q92" s="40">
        <f t="shared" si="9"/>
        <v>-29</v>
      </c>
      <c r="R92" s="40">
        <f t="shared" si="9"/>
        <v>-19</v>
      </c>
      <c r="S92" s="40">
        <f t="shared" si="9"/>
        <v>-40</v>
      </c>
      <c r="T92" s="40">
        <f t="shared" si="9"/>
        <v>-40</v>
      </c>
      <c r="U92" s="40">
        <f t="shared" si="9"/>
        <v>-40</v>
      </c>
      <c r="V92" s="40">
        <f t="shared" si="9"/>
        <v>-33</v>
      </c>
      <c r="W92" s="40">
        <f t="shared" si="9"/>
        <v>0</v>
      </c>
      <c r="X92" s="40">
        <f t="shared" si="9"/>
        <v>0</v>
      </c>
      <c r="Y92" s="40">
        <f t="shared" si="9"/>
        <v>0</v>
      </c>
      <c r="Z92" s="40">
        <f t="shared" si="9"/>
        <v>0</v>
      </c>
      <c r="AA92" s="40">
        <f t="shared" si="9"/>
        <v>0</v>
      </c>
      <c r="AB92" s="41">
        <f t="shared" si="9"/>
        <v>-25</v>
      </c>
    </row>
    <row r="93" spans="2:28" ht="17.25" thickTop="1" thickBot="1" x14ac:dyDescent="0.3">
      <c r="B93" s="42" t="str">
        <f t="shared" si="4"/>
        <v>20.02.2023</v>
      </c>
      <c r="C93" s="49">
        <f t="shared" si="5"/>
        <v>0</v>
      </c>
      <c r="D93" s="50">
        <f t="shared" si="6"/>
        <v>-1014</v>
      </c>
      <c r="E93" s="43">
        <f t="shared" si="9"/>
        <v>-58</v>
      </c>
      <c r="F93" s="40">
        <f t="shared" si="9"/>
        <v>-40</v>
      </c>
      <c r="G93" s="40">
        <f t="shared" si="9"/>
        <v>0</v>
      </c>
      <c r="H93" s="40">
        <f t="shared" si="9"/>
        <v>0</v>
      </c>
      <c r="I93" s="40">
        <f t="shared" si="9"/>
        <v>0</v>
      </c>
      <c r="J93" s="40">
        <f t="shared" si="9"/>
        <v>0</v>
      </c>
      <c r="K93" s="40">
        <f t="shared" si="9"/>
        <v>-28</v>
      </c>
      <c r="L93" s="40">
        <f t="shared" si="9"/>
        <v>-40</v>
      </c>
      <c r="M93" s="40">
        <f t="shared" si="9"/>
        <v>-40</v>
      </c>
      <c r="N93" s="40">
        <f t="shared" si="9"/>
        <v>-43</v>
      </c>
      <c r="O93" s="40">
        <f t="shared" si="9"/>
        <v>-86</v>
      </c>
      <c r="P93" s="40">
        <f t="shared" si="9"/>
        <v>-94</v>
      </c>
      <c r="Q93" s="40">
        <f t="shared" si="9"/>
        <v>-72</v>
      </c>
      <c r="R93" s="40">
        <f t="shared" si="9"/>
        <v>-62</v>
      </c>
      <c r="S93" s="40">
        <f t="shared" si="9"/>
        <v>-62</v>
      </c>
      <c r="T93" s="40">
        <f t="shared" si="9"/>
        <v>-75</v>
      </c>
      <c r="U93" s="40">
        <f t="shared" si="9"/>
        <v>-91</v>
      </c>
      <c r="V93" s="40">
        <f t="shared" si="9"/>
        <v>-40</v>
      </c>
      <c r="W93" s="40">
        <f t="shared" si="9"/>
        <v>-40</v>
      </c>
      <c r="X93" s="40">
        <f t="shared" si="9"/>
        <v>-40</v>
      </c>
      <c r="Y93" s="40">
        <f t="shared" si="9"/>
        <v>-40</v>
      </c>
      <c r="Z93" s="40">
        <f t="shared" si="9"/>
        <v>-40</v>
      </c>
      <c r="AA93" s="40">
        <f t="shared" si="9"/>
        <v>-23</v>
      </c>
      <c r="AB93" s="41">
        <f t="shared" si="9"/>
        <v>0</v>
      </c>
    </row>
    <row r="94" spans="2:28" ht="17.25" thickTop="1" thickBot="1" x14ac:dyDescent="0.3">
      <c r="B94" s="42" t="str">
        <f t="shared" si="4"/>
        <v>21.02.2023</v>
      </c>
      <c r="C94" s="49">
        <f t="shared" si="5"/>
        <v>61</v>
      </c>
      <c r="D94" s="50">
        <f t="shared" si="6"/>
        <v>-284</v>
      </c>
      <c r="E94" s="43">
        <f t="shared" si="9"/>
        <v>-53</v>
      </c>
      <c r="F94" s="40">
        <f t="shared" si="9"/>
        <v>0</v>
      </c>
      <c r="G94" s="40">
        <f t="shared" si="9"/>
        <v>0</v>
      </c>
      <c r="H94" s="40">
        <f t="shared" si="9"/>
        <v>0</v>
      </c>
      <c r="I94" s="40">
        <f t="shared" si="9"/>
        <v>0</v>
      </c>
      <c r="J94" s="40">
        <f t="shared" si="9"/>
        <v>0</v>
      </c>
      <c r="K94" s="40">
        <f t="shared" si="9"/>
        <v>0</v>
      </c>
      <c r="L94" s="40">
        <f t="shared" si="9"/>
        <v>0</v>
      </c>
      <c r="M94" s="40">
        <f t="shared" si="9"/>
        <v>0</v>
      </c>
      <c r="N94" s="40">
        <f t="shared" si="9"/>
        <v>0</v>
      </c>
      <c r="O94" s="40">
        <f t="shared" si="9"/>
        <v>0</v>
      </c>
      <c r="P94" s="40">
        <f t="shared" si="9"/>
        <v>-21</v>
      </c>
      <c r="Q94" s="40">
        <f t="shared" si="9"/>
        <v>-40</v>
      </c>
      <c r="R94" s="40">
        <f t="shared" si="9"/>
        <v>-40</v>
      </c>
      <c r="S94" s="40">
        <f t="shared" si="9"/>
        <v>-40</v>
      </c>
      <c r="T94" s="40">
        <f t="shared" si="9"/>
        <v>-45</v>
      </c>
      <c r="U94" s="40">
        <f t="shared" si="9"/>
        <v>-45</v>
      </c>
      <c r="V94" s="40">
        <f t="shared" si="9"/>
        <v>0</v>
      </c>
      <c r="W94" s="40">
        <f t="shared" si="9"/>
        <v>0</v>
      </c>
      <c r="X94" s="40">
        <f t="shared" si="9"/>
        <v>0</v>
      </c>
      <c r="Y94" s="40">
        <f t="shared" si="9"/>
        <v>0</v>
      </c>
      <c r="Z94" s="40">
        <f t="shared" si="9"/>
        <v>0</v>
      </c>
      <c r="AA94" s="40">
        <f t="shared" si="9"/>
        <v>15</v>
      </c>
      <c r="AB94" s="41">
        <f t="shared" si="9"/>
        <v>46</v>
      </c>
    </row>
    <row r="95" spans="2:28" ht="17.25" thickTop="1" thickBot="1" x14ac:dyDescent="0.3">
      <c r="B95" s="42" t="str">
        <f t="shared" si="4"/>
        <v>22.02.2023</v>
      </c>
      <c r="C95" s="49">
        <f t="shared" si="5"/>
        <v>0</v>
      </c>
      <c r="D95" s="50">
        <f t="shared" si="6"/>
        <v>-79</v>
      </c>
      <c r="E95" s="43">
        <f t="shared" si="9"/>
        <v>-4</v>
      </c>
      <c r="F95" s="40">
        <f t="shared" si="9"/>
        <v>-6</v>
      </c>
      <c r="G95" s="40">
        <f t="shared" si="9"/>
        <v>0</v>
      </c>
      <c r="H95" s="40">
        <f t="shared" si="9"/>
        <v>0</v>
      </c>
      <c r="I95" s="40">
        <f t="shared" si="9"/>
        <v>0</v>
      </c>
      <c r="J95" s="40">
        <f t="shared" si="9"/>
        <v>0</v>
      </c>
      <c r="K95" s="40">
        <f t="shared" si="9"/>
        <v>0</v>
      </c>
      <c r="L95" s="40">
        <f t="shared" si="9"/>
        <v>0</v>
      </c>
      <c r="M95" s="40">
        <f t="shared" si="9"/>
        <v>0</v>
      </c>
      <c r="N95" s="40">
        <f t="shared" si="9"/>
        <v>0</v>
      </c>
      <c r="O95" s="40">
        <f t="shared" si="9"/>
        <v>0</v>
      </c>
      <c r="P95" s="40">
        <f t="shared" si="9"/>
        <v>0</v>
      </c>
      <c r="Q95" s="40">
        <f t="shared" si="9"/>
        <v>0</v>
      </c>
      <c r="R95" s="40">
        <f t="shared" si="9"/>
        <v>0</v>
      </c>
      <c r="S95" s="40">
        <f t="shared" si="9"/>
        <v>0</v>
      </c>
      <c r="T95" s="40">
        <f t="shared" si="9"/>
        <v>-10</v>
      </c>
      <c r="U95" s="40">
        <f t="shared" si="9"/>
        <v>-30</v>
      </c>
      <c r="V95" s="40">
        <f t="shared" si="9"/>
        <v>-29</v>
      </c>
      <c r="W95" s="40">
        <f t="shared" si="9"/>
        <v>0</v>
      </c>
      <c r="X95" s="40">
        <f t="shared" si="9"/>
        <v>0</v>
      </c>
      <c r="Y95" s="40">
        <f t="shared" si="9"/>
        <v>0</v>
      </c>
      <c r="Z95" s="40">
        <f t="shared" si="9"/>
        <v>0</v>
      </c>
      <c r="AA95" s="40">
        <f t="shared" si="9"/>
        <v>0</v>
      </c>
      <c r="AB95" s="41">
        <f t="shared" si="9"/>
        <v>0</v>
      </c>
    </row>
    <row r="96" spans="2:28" ht="17.25" thickTop="1" thickBot="1" x14ac:dyDescent="0.3">
      <c r="B96" s="42" t="str">
        <f t="shared" si="4"/>
        <v>23.02.2023</v>
      </c>
      <c r="C96" s="49">
        <f t="shared" si="5"/>
        <v>5</v>
      </c>
      <c r="D96" s="50">
        <f t="shared" si="6"/>
        <v>-313</v>
      </c>
      <c r="E96" s="43">
        <f t="shared" si="9"/>
        <v>0</v>
      </c>
      <c r="F96" s="40">
        <f t="shared" si="9"/>
        <v>-15</v>
      </c>
      <c r="G96" s="40">
        <f t="shared" si="9"/>
        <v>-17</v>
      </c>
      <c r="H96" s="40">
        <f t="shared" si="9"/>
        <v>-9</v>
      </c>
      <c r="I96" s="40">
        <f t="shared" si="9"/>
        <v>-40</v>
      </c>
      <c r="J96" s="40">
        <f t="shared" si="9"/>
        <v>-21</v>
      </c>
      <c r="K96" s="40">
        <f t="shared" si="9"/>
        <v>0</v>
      </c>
      <c r="L96" s="40">
        <f t="shared" si="9"/>
        <v>0</v>
      </c>
      <c r="M96" s="40">
        <f t="shared" si="9"/>
        <v>0</v>
      </c>
      <c r="N96" s="40">
        <f t="shared" si="9"/>
        <v>-34</v>
      </c>
      <c r="O96" s="40">
        <f t="shared" si="9"/>
        <v>-45</v>
      </c>
      <c r="P96" s="40">
        <f t="shared" si="9"/>
        <v>-57</v>
      </c>
      <c r="Q96" s="40">
        <f t="shared" si="9"/>
        <v>-40</v>
      </c>
      <c r="R96" s="40">
        <f t="shared" si="9"/>
        <v>-18</v>
      </c>
      <c r="S96" s="40">
        <f t="shared" si="9"/>
        <v>0</v>
      </c>
      <c r="T96" s="40">
        <f t="shared" ref="T96:AB96" si="10">T26+T61</f>
        <v>5</v>
      </c>
      <c r="U96" s="40">
        <f t="shared" si="10"/>
        <v>0</v>
      </c>
      <c r="V96" s="40">
        <f t="shared" si="10"/>
        <v>0</v>
      </c>
      <c r="W96" s="40">
        <f t="shared" si="10"/>
        <v>0</v>
      </c>
      <c r="X96" s="40">
        <f t="shared" si="10"/>
        <v>0</v>
      </c>
      <c r="Y96" s="40">
        <f t="shared" si="10"/>
        <v>0</v>
      </c>
      <c r="Z96" s="40">
        <f t="shared" si="10"/>
        <v>-17</v>
      </c>
      <c r="AA96" s="40">
        <f t="shared" si="10"/>
        <v>0</v>
      </c>
      <c r="AB96" s="41">
        <f t="shared" si="10"/>
        <v>0</v>
      </c>
    </row>
    <row r="97" spans="2:28" ht="17.25" thickTop="1" thickBot="1" x14ac:dyDescent="0.3">
      <c r="B97" s="42" t="str">
        <f t="shared" si="4"/>
        <v>24.02.2023</v>
      </c>
      <c r="C97" s="49">
        <f t="shared" si="5"/>
        <v>12</v>
      </c>
      <c r="D97" s="50">
        <f t="shared" si="6"/>
        <v>-379</v>
      </c>
      <c r="E97" s="43">
        <f t="shared" ref="E97:AB104" si="11">E27+E62</f>
        <v>0</v>
      </c>
      <c r="F97" s="40">
        <f t="shared" si="11"/>
        <v>-30</v>
      </c>
      <c r="G97" s="40">
        <f t="shared" si="11"/>
        <v>-40</v>
      </c>
      <c r="H97" s="40">
        <f t="shared" si="11"/>
        <v>-11</v>
      </c>
      <c r="I97" s="40">
        <f t="shared" si="11"/>
        <v>-40</v>
      </c>
      <c r="J97" s="40">
        <f t="shared" si="11"/>
        <v>-40</v>
      </c>
      <c r="K97" s="40">
        <f t="shared" si="11"/>
        <v>0</v>
      </c>
      <c r="L97" s="40">
        <f t="shared" si="11"/>
        <v>0</v>
      </c>
      <c r="M97" s="40">
        <f t="shared" si="11"/>
        <v>0</v>
      </c>
      <c r="N97" s="40">
        <f t="shared" si="11"/>
        <v>0</v>
      </c>
      <c r="O97" s="40">
        <f t="shared" si="11"/>
        <v>0</v>
      </c>
      <c r="P97" s="40">
        <f t="shared" si="11"/>
        <v>0</v>
      </c>
      <c r="Q97" s="40">
        <f t="shared" si="11"/>
        <v>12</v>
      </c>
      <c r="R97" s="40">
        <f t="shared" si="11"/>
        <v>0</v>
      </c>
      <c r="S97" s="40">
        <f t="shared" si="11"/>
        <v>0</v>
      </c>
      <c r="T97" s="40">
        <f t="shared" si="11"/>
        <v>0</v>
      </c>
      <c r="U97" s="40">
        <f t="shared" si="11"/>
        <v>-30</v>
      </c>
      <c r="V97" s="40">
        <f t="shared" si="11"/>
        <v>0</v>
      </c>
      <c r="W97" s="40">
        <f t="shared" si="11"/>
        <v>0</v>
      </c>
      <c r="X97" s="40">
        <f t="shared" si="11"/>
        <v>-33</v>
      </c>
      <c r="Y97" s="40">
        <f t="shared" si="11"/>
        <v>-40</v>
      </c>
      <c r="Z97" s="40">
        <f t="shared" si="11"/>
        <v>-40</v>
      </c>
      <c r="AA97" s="40">
        <f t="shared" si="11"/>
        <v>-49</v>
      </c>
      <c r="AB97" s="41">
        <f t="shared" si="11"/>
        <v>-26</v>
      </c>
    </row>
    <row r="98" spans="2:28" ht="17.25" thickTop="1" thickBot="1" x14ac:dyDescent="0.3">
      <c r="B98" s="42" t="str">
        <f t="shared" si="4"/>
        <v>25.02.2023</v>
      </c>
      <c r="C98" s="49">
        <f t="shared" si="5"/>
        <v>50</v>
      </c>
      <c r="D98" s="50">
        <f t="shared" si="6"/>
        <v>-618</v>
      </c>
      <c r="E98" s="43">
        <f t="shared" si="11"/>
        <v>-13</v>
      </c>
      <c r="F98" s="40">
        <f t="shared" si="11"/>
        <v>-40</v>
      </c>
      <c r="G98" s="40">
        <f t="shared" si="11"/>
        <v>-40</v>
      </c>
      <c r="H98" s="40">
        <f t="shared" si="11"/>
        <v>-40</v>
      </c>
      <c r="I98" s="40">
        <f t="shared" si="11"/>
        <v>-40</v>
      </c>
      <c r="J98" s="40">
        <f t="shared" si="11"/>
        <v>-40</v>
      </c>
      <c r="K98" s="40">
        <f t="shared" si="11"/>
        <v>-40</v>
      </c>
      <c r="L98" s="40">
        <f t="shared" si="11"/>
        <v>-40</v>
      </c>
      <c r="M98" s="40">
        <f t="shared" si="11"/>
        <v>-40</v>
      </c>
      <c r="N98" s="40">
        <f t="shared" si="11"/>
        <v>-40</v>
      </c>
      <c r="O98" s="40">
        <f t="shared" si="11"/>
        <v>-40</v>
      </c>
      <c r="P98" s="40">
        <f t="shared" si="11"/>
        <v>-29</v>
      </c>
      <c r="Q98" s="40">
        <f t="shared" si="11"/>
        <v>0</v>
      </c>
      <c r="R98" s="40">
        <f t="shared" si="11"/>
        <v>50</v>
      </c>
      <c r="S98" s="40">
        <f t="shared" si="11"/>
        <v>0</v>
      </c>
      <c r="T98" s="40">
        <f t="shared" si="11"/>
        <v>0</v>
      </c>
      <c r="U98" s="40">
        <f t="shared" si="11"/>
        <v>0</v>
      </c>
      <c r="V98" s="40">
        <f t="shared" si="11"/>
        <v>0</v>
      </c>
      <c r="W98" s="40">
        <f t="shared" si="11"/>
        <v>0</v>
      </c>
      <c r="X98" s="40">
        <f t="shared" si="11"/>
        <v>-18</v>
      </c>
      <c r="Y98" s="40">
        <f t="shared" si="11"/>
        <v>-20</v>
      </c>
      <c r="Z98" s="40">
        <f t="shared" si="11"/>
        <v>-40</v>
      </c>
      <c r="AA98" s="40">
        <f t="shared" si="11"/>
        <v>-40</v>
      </c>
      <c r="AB98" s="41">
        <f t="shared" si="11"/>
        <v>-58</v>
      </c>
    </row>
    <row r="99" spans="2:28" ht="17.25" thickTop="1" thickBot="1" x14ac:dyDescent="0.3">
      <c r="B99" s="42" t="str">
        <f t="shared" si="4"/>
        <v>26.02.2023</v>
      </c>
      <c r="C99" s="49">
        <f t="shared" si="5"/>
        <v>0</v>
      </c>
      <c r="D99" s="50">
        <f t="shared" si="6"/>
        <v>-881</v>
      </c>
      <c r="E99" s="43">
        <f t="shared" si="11"/>
        <v>0</v>
      </c>
      <c r="F99" s="40">
        <f t="shared" si="11"/>
        <v>-22</v>
      </c>
      <c r="G99" s="40">
        <f t="shared" si="11"/>
        <v>-40</v>
      </c>
      <c r="H99" s="40">
        <f t="shared" si="11"/>
        <v>-40</v>
      </c>
      <c r="I99" s="40">
        <f t="shared" si="11"/>
        <v>-40</v>
      </c>
      <c r="J99" s="40">
        <f t="shared" si="11"/>
        <v>-40</v>
      </c>
      <c r="K99" s="40">
        <f t="shared" si="11"/>
        <v>-40</v>
      </c>
      <c r="L99" s="40">
        <f t="shared" si="11"/>
        <v>-40</v>
      </c>
      <c r="M99" s="40">
        <f t="shared" si="11"/>
        <v>-59</v>
      </c>
      <c r="N99" s="40">
        <f t="shared" si="11"/>
        <v>-96</v>
      </c>
      <c r="O99" s="40">
        <f t="shared" si="11"/>
        <v>-64</v>
      </c>
      <c r="P99" s="40">
        <f t="shared" si="11"/>
        <v>-9</v>
      </c>
      <c r="Q99" s="40">
        <f t="shared" si="11"/>
        <v>-19</v>
      </c>
      <c r="R99" s="40">
        <f t="shared" si="11"/>
        <v>-25</v>
      </c>
      <c r="S99" s="40">
        <f t="shared" si="11"/>
        <v>0</v>
      </c>
      <c r="T99" s="40">
        <f t="shared" si="11"/>
        <v>-27</v>
      </c>
      <c r="U99" s="40">
        <f t="shared" si="11"/>
        <v>-40</v>
      </c>
      <c r="V99" s="40">
        <f t="shared" si="11"/>
        <v>-40</v>
      </c>
      <c r="W99" s="40">
        <f t="shared" si="11"/>
        <v>-40</v>
      </c>
      <c r="X99" s="40">
        <f t="shared" si="11"/>
        <v>-40</v>
      </c>
      <c r="Y99" s="40">
        <f t="shared" si="11"/>
        <v>-40</v>
      </c>
      <c r="Z99" s="40">
        <f t="shared" si="11"/>
        <v>-40</v>
      </c>
      <c r="AA99" s="40">
        <f t="shared" si="11"/>
        <v>-40</v>
      </c>
      <c r="AB99" s="41">
        <f t="shared" si="11"/>
        <v>-40</v>
      </c>
    </row>
    <row r="100" spans="2:28" ht="17.25" thickTop="1" thickBot="1" x14ac:dyDescent="0.3">
      <c r="B100" s="42" t="str">
        <f t="shared" si="4"/>
        <v>27.02.2023</v>
      </c>
      <c r="C100" s="49">
        <f t="shared" si="5"/>
        <v>0</v>
      </c>
      <c r="D100" s="50">
        <f t="shared" si="6"/>
        <v>-799</v>
      </c>
      <c r="E100" s="43">
        <f t="shared" si="11"/>
        <v>-40</v>
      </c>
      <c r="F100" s="40">
        <f t="shared" si="11"/>
        <v>-40</v>
      </c>
      <c r="G100" s="40">
        <f t="shared" si="11"/>
        <v>-40</v>
      </c>
      <c r="H100" s="40">
        <f t="shared" si="11"/>
        <v>-40</v>
      </c>
      <c r="I100" s="40">
        <f t="shared" si="11"/>
        <v>-40</v>
      </c>
      <c r="J100" s="40">
        <f t="shared" si="11"/>
        <v>-40</v>
      </c>
      <c r="K100" s="40">
        <f t="shared" si="11"/>
        <v>-40</v>
      </c>
      <c r="L100" s="40">
        <f t="shared" si="11"/>
        <v>-17</v>
      </c>
      <c r="M100" s="40">
        <f t="shared" si="11"/>
        <v>-40</v>
      </c>
      <c r="N100" s="40">
        <f t="shared" si="11"/>
        <v>-70</v>
      </c>
      <c r="O100" s="40">
        <f t="shared" si="11"/>
        <v>-73</v>
      </c>
      <c r="P100" s="40">
        <f t="shared" si="11"/>
        <v>-91</v>
      </c>
      <c r="Q100" s="40">
        <f t="shared" si="11"/>
        <v>-91</v>
      </c>
      <c r="R100" s="40">
        <f t="shared" si="11"/>
        <v>-66</v>
      </c>
      <c r="S100" s="40">
        <f t="shared" si="11"/>
        <v>-50</v>
      </c>
      <c r="T100" s="40">
        <f t="shared" si="11"/>
        <v>0</v>
      </c>
      <c r="U100" s="40">
        <f t="shared" si="11"/>
        <v>-21</v>
      </c>
      <c r="V100" s="40">
        <f t="shared" si="11"/>
        <v>0</v>
      </c>
      <c r="W100" s="40">
        <f t="shared" si="11"/>
        <v>0</v>
      </c>
      <c r="X100" s="40">
        <f t="shared" si="11"/>
        <v>0</v>
      </c>
      <c r="Y100" s="40">
        <f t="shared" si="11"/>
        <v>0</v>
      </c>
      <c r="Z100" s="40">
        <f t="shared" si="11"/>
        <v>0</v>
      </c>
      <c r="AA100" s="40">
        <f t="shared" si="11"/>
        <v>0</v>
      </c>
      <c r="AB100" s="41">
        <f t="shared" si="11"/>
        <v>0</v>
      </c>
    </row>
    <row r="101" spans="2:28" ht="17.25" thickTop="1" thickBot="1" x14ac:dyDescent="0.3">
      <c r="B101" s="42" t="str">
        <f t="shared" si="4"/>
        <v>28.02.2023</v>
      </c>
      <c r="C101" s="49">
        <f t="shared" si="5"/>
        <v>534</v>
      </c>
      <c r="D101" s="50">
        <f t="shared" si="6"/>
        <v>-47</v>
      </c>
      <c r="E101" s="43">
        <f t="shared" si="11"/>
        <v>0</v>
      </c>
      <c r="F101" s="40">
        <f t="shared" si="11"/>
        <v>-29</v>
      </c>
      <c r="G101" s="40">
        <f t="shared" si="11"/>
        <v>-18</v>
      </c>
      <c r="H101" s="40">
        <f t="shared" si="11"/>
        <v>0</v>
      </c>
      <c r="I101" s="40">
        <f t="shared" si="11"/>
        <v>0</v>
      </c>
      <c r="J101" s="40">
        <f t="shared" si="11"/>
        <v>0</v>
      </c>
      <c r="K101" s="40">
        <f t="shared" si="11"/>
        <v>26</v>
      </c>
      <c r="L101" s="40">
        <f t="shared" si="11"/>
        <v>41</v>
      </c>
      <c r="M101" s="40">
        <f t="shared" si="11"/>
        <v>69</v>
      </c>
      <c r="N101" s="40">
        <f t="shared" si="11"/>
        <v>38</v>
      </c>
      <c r="O101" s="40">
        <f t="shared" si="11"/>
        <v>41</v>
      </c>
      <c r="P101" s="40">
        <f t="shared" si="11"/>
        <v>41</v>
      </c>
      <c r="Q101" s="40">
        <f t="shared" si="11"/>
        <v>49</v>
      </c>
      <c r="R101" s="40">
        <f t="shared" si="11"/>
        <v>56</v>
      </c>
      <c r="S101" s="40">
        <f t="shared" si="11"/>
        <v>7</v>
      </c>
      <c r="T101" s="40">
        <f t="shared" si="11"/>
        <v>0</v>
      </c>
      <c r="U101" s="40">
        <f t="shared" si="11"/>
        <v>0</v>
      </c>
      <c r="V101" s="40">
        <f t="shared" si="11"/>
        <v>15</v>
      </c>
      <c r="W101" s="40">
        <f t="shared" si="11"/>
        <v>41</v>
      </c>
      <c r="X101" s="40">
        <f t="shared" si="11"/>
        <v>10</v>
      </c>
      <c r="Y101" s="40">
        <f t="shared" si="11"/>
        <v>0</v>
      </c>
      <c r="Z101" s="40">
        <f t="shared" si="11"/>
        <v>0</v>
      </c>
      <c r="AA101" s="40">
        <f t="shared" si="11"/>
        <v>32</v>
      </c>
      <c r="AB101" s="41">
        <f t="shared" si="11"/>
        <v>68</v>
      </c>
    </row>
    <row r="102" spans="2:28" ht="17.25" hidden="1" thickTop="1" thickBot="1" x14ac:dyDescent="0.3">
      <c r="B102" s="42" t="str">
        <f>B67</f>
        <v>29.02.2023</v>
      </c>
      <c r="C102" s="49">
        <f t="shared" si="5"/>
        <v>0</v>
      </c>
      <c r="D102" s="50">
        <f t="shared" si="6"/>
        <v>0</v>
      </c>
      <c r="E102" s="43">
        <f t="shared" si="11"/>
        <v>0</v>
      </c>
      <c r="F102" s="40">
        <f t="shared" si="11"/>
        <v>0</v>
      </c>
      <c r="G102" s="40">
        <f t="shared" si="11"/>
        <v>0</v>
      </c>
      <c r="H102" s="40">
        <f t="shared" si="11"/>
        <v>0</v>
      </c>
      <c r="I102" s="40">
        <f t="shared" si="11"/>
        <v>0</v>
      </c>
      <c r="J102" s="40">
        <f t="shared" si="11"/>
        <v>0</v>
      </c>
      <c r="K102" s="40">
        <f t="shared" si="11"/>
        <v>0</v>
      </c>
      <c r="L102" s="40">
        <f t="shared" si="11"/>
        <v>0</v>
      </c>
      <c r="M102" s="40">
        <f t="shared" si="11"/>
        <v>0</v>
      </c>
      <c r="N102" s="40">
        <f t="shared" si="11"/>
        <v>0</v>
      </c>
      <c r="O102" s="40">
        <f t="shared" si="11"/>
        <v>0</v>
      </c>
      <c r="P102" s="40">
        <f t="shared" si="11"/>
        <v>0</v>
      </c>
      <c r="Q102" s="40">
        <f t="shared" si="11"/>
        <v>0</v>
      </c>
      <c r="R102" s="40">
        <f t="shared" si="11"/>
        <v>0</v>
      </c>
      <c r="S102" s="40">
        <f t="shared" si="11"/>
        <v>0</v>
      </c>
      <c r="T102" s="40">
        <f t="shared" si="11"/>
        <v>0</v>
      </c>
      <c r="U102" s="40">
        <f t="shared" si="11"/>
        <v>0</v>
      </c>
      <c r="V102" s="40">
        <f t="shared" si="11"/>
        <v>0</v>
      </c>
      <c r="W102" s="40">
        <f t="shared" si="11"/>
        <v>0</v>
      </c>
      <c r="X102" s="40">
        <f t="shared" si="11"/>
        <v>0</v>
      </c>
      <c r="Y102" s="40">
        <f t="shared" si="11"/>
        <v>0</v>
      </c>
      <c r="Z102" s="40">
        <f t="shared" si="11"/>
        <v>0</v>
      </c>
      <c r="AA102" s="40">
        <f t="shared" si="11"/>
        <v>0</v>
      </c>
      <c r="AB102" s="41">
        <f t="shared" si="11"/>
        <v>0</v>
      </c>
    </row>
    <row r="103" spans="2:28" ht="17.25" hidden="1" thickTop="1" thickBot="1" x14ac:dyDescent="0.3">
      <c r="B103" s="42" t="str">
        <f t="shared" si="4"/>
        <v>30.02.2023</v>
      </c>
      <c r="C103" s="49">
        <f t="shared" si="5"/>
        <v>0</v>
      </c>
      <c r="D103" s="50">
        <f t="shared" si="6"/>
        <v>0</v>
      </c>
      <c r="E103" s="43">
        <f t="shared" si="11"/>
        <v>0</v>
      </c>
      <c r="F103" s="40">
        <f t="shared" si="11"/>
        <v>0</v>
      </c>
      <c r="G103" s="40">
        <f t="shared" si="11"/>
        <v>0</v>
      </c>
      <c r="H103" s="40">
        <f t="shared" si="11"/>
        <v>0</v>
      </c>
      <c r="I103" s="40">
        <f t="shared" si="11"/>
        <v>0</v>
      </c>
      <c r="J103" s="40">
        <f t="shared" si="11"/>
        <v>0</v>
      </c>
      <c r="K103" s="40">
        <f t="shared" si="11"/>
        <v>0</v>
      </c>
      <c r="L103" s="40">
        <f t="shared" si="11"/>
        <v>0</v>
      </c>
      <c r="M103" s="40">
        <f t="shared" si="11"/>
        <v>0</v>
      </c>
      <c r="N103" s="40">
        <f t="shared" si="11"/>
        <v>0</v>
      </c>
      <c r="O103" s="40">
        <f t="shared" si="11"/>
        <v>0</v>
      </c>
      <c r="P103" s="40">
        <f t="shared" si="11"/>
        <v>0</v>
      </c>
      <c r="Q103" s="40">
        <f t="shared" si="11"/>
        <v>0</v>
      </c>
      <c r="R103" s="40">
        <f t="shared" si="11"/>
        <v>0</v>
      </c>
      <c r="S103" s="40">
        <f t="shared" si="11"/>
        <v>0</v>
      </c>
      <c r="T103" s="40">
        <f t="shared" si="11"/>
        <v>0</v>
      </c>
      <c r="U103" s="40">
        <f t="shared" si="11"/>
        <v>0</v>
      </c>
      <c r="V103" s="40">
        <f t="shared" si="11"/>
        <v>0</v>
      </c>
      <c r="W103" s="40">
        <f t="shared" si="11"/>
        <v>0</v>
      </c>
      <c r="X103" s="40">
        <f t="shared" si="11"/>
        <v>0</v>
      </c>
      <c r="Y103" s="40">
        <f t="shared" si="11"/>
        <v>0</v>
      </c>
      <c r="Z103" s="40">
        <f t="shared" si="11"/>
        <v>0</v>
      </c>
      <c r="AA103" s="40">
        <f t="shared" si="11"/>
        <v>0</v>
      </c>
      <c r="AB103" s="41">
        <f t="shared" si="11"/>
        <v>0</v>
      </c>
    </row>
    <row r="104" spans="2:28" ht="16.5" hidden="1" thickTop="1" x14ac:dyDescent="0.25">
      <c r="B104" s="44" t="str">
        <f t="shared" si="4"/>
        <v>31.02.2023</v>
      </c>
      <c r="C104" s="59">
        <f t="shared" si="5"/>
        <v>0</v>
      </c>
      <c r="D104" s="60">
        <f t="shared" si="6"/>
        <v>0</v>
      </c>
      <c r="E104" s="45">
        <f t="shared" si="11"/>
        <v>0</v>
      </c>
      <c r="F104" s="46">
        <f t="shared" si="11"/>
        <v>0</v>
      </c>
      <c r="G104" s="46">
        <f t="shared" si="11"/>
        <v>0</v>
      </c>
      <c r="H104" s="46">
        <f t="shared" si="11"/>
        <v>0</v>
      </c>
      <c r="I104" s="46">
        <f t="shared" si="11"/>
        <v>0</v>
      </c>
      <c r="J104" s="46">
        <f t="shared" si="11"/>
        <v>0</v>
      </c>
      <c r="K104" s="46">
        <f t="shared" si="11"/>
        <v>0</v>
      </c>
      <c r="L104" s="46">
        <f t="shared" si="11"/>
        <v>0</v>
      </c>
      <c r="M104" s="46">
        <f t="shared" si="11"/>
        <v>0</v>
      </c>
      <c r="N104" s="46">
        <f t="shared" si="11"/>
        <v>0</v>
      </c>
      <c r="O104" s="46">
        <f t="shared" si="11"/>
        <v>0</v>
      </c>
      <c r="P104" s="46">
        <f t="shared" si="11"/>
        <v>0</v>
      </c>
      <c r="Q104" s="46">
        <f t="shared" si="11"/>
        <v>0</v>
      </c>
      <c r="R104" s="46">
        <f t="shared" si="11"/>
        <v>0</v>
      </c>
      <c r="S104" s="46">
        <f t="shared" si="11"/>
        <v>0</v>
      </c>
      <c r="T104" s="46">
        <f t="shared" si="11"/>
        <v>0</v>
      </c>
      <c r="U104" s="46">
        <f t="shared" si="11"/>
        <v>0</v>
      </c>
      <c r="V104" s="46">
        <f t="shared" si="11"/>
        <v>0</v>
      </c>
      <c r="W104" s="46">
        <f t="shared" si="11"/>
        <v>0</v>
      </c>
      <c r="X104" s="46">
        <f t="shared" si="11"/>
        <v>0</v>
      </c>
      <c r="Y104" s="46">
        <f t="shared" si="11"/>
        <v>0</v>
      </c>
      <c r="Z104" s="46">
        <f t="shared" si="11"/>
        <v>0</v>
      </c>
      <c r="AA104" s="46">
        <f t="shared" si="11"/>
        <v>0</v>
      </c>
      <c r="AB104" s="47">
        <f t="shared" si="11"/>
        <v>0</v>
      </c>
    </row>
    <row r="105" spans="2:28" ht="15.75" thickTop="1" x14ac:dyDescent="0.25">
      <c r="C105" s="15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abSelected="1" zoomScale="85" zoomScaleNormal="85" workbookViewId="0">
      <selection activeCell="A32" sqref="A32:XFD34"/>
    </sheetView>
  </sheetViews>
  <sheetFormatPr defaultColWidth="9.140625" defaultRowHeight="15" x14ac:dyDescent="0.25"/>
  <cols>
    <col min="1" max="1" width="9.140625" style="1"/>
    <col min="2" max="2" width="14.28515625" style="1" customWidth="1"/>
    <col min="3" max="3" width="9.140625" style="1"/>
    <col min="4" max="4" width="13.85546875" style="1" customWidth="1"/>
    <col min="5" max="16384" width="9.140625" style="1"/>
  </cols>
  <sheetData>
    <row r="2" spans="2:28" ht="19.5" thickBot="1" x14ac:dyDescent="0.3">
      <c r="B2" s="77" t="s">
        <v>36</v>
      </c>
      <c r="C2" s="79" t="s">
        <v>37</v>
      </c>
      <c r="D2" s="80"/>
      <c r="E2" s="83" t="s">
        <v>38</v>
      </c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4"/>
    </row>
    <row r="3" spans="2:28" ht="15.75" customHeight="1" thickTop="1" thickBot="1" x14ac:dyDescent="0.3">
      <c r="B3" s="78"/>
      <c r="C3" s="81"/>
      <c r="D3" s="82"/>
      <c r="E3" s="34" t="s">
        <v>2</v>
      </c>
      <c r="F3" s="35" t="s">
        <v>3</v>
      </c>
      <c r="G3" s="35" t="s">
        <v>4</v>
      </c>
      <c r="H3" s="35" t="s">
        <v>5</v>
      </c>
      <c r="I3" s="35" t="s">
        <v>6</v>
      </c>
      <c r="J3" s="35" t="s">
        <v>7</v>
      </c>
      <c r="K3" s="35" t="s">
        <v>8</v>
      </c>
      <c r="L3" s="35" t="s">
        <v>9</v>
      </c>
      <c r="M3" s="35" t="s">
        <v>10</v>
      </c>
      <c r="N3" s="35" t="s">
        <v>11</v>
      </c>
      <c r="O3" s="35" t="s">
        <v>12</v>
      </c>
      <c r="P3" s="35" t="s">
        <v>13</v>
      </c>
      <c r="Q3" s="35" t="s">
        <v>14</v>
      </c>
      <c r="R3" s="35" t="s">
        <v>15</v>
      </c>
      <c r="S3" s="36" t="s">
        <v>16</v>
      </c>
      <c r="T3" s="35" t="s">
        <v>17</v>
      </c>
      <c r="U3" s="35" t="s">
        <v>18</v>
      </c>
      <c r="V3" s="35" t="s">
        <v>19</v>
      </c>
      <c r="W3" s="35" t="s">
        <v>20</v>
      </c>
      <c r="X3" s="35" t="s">
        <v>21</v>
      </c>
      <c r="Y3" s="35" t="s">
        <v>22</v>
      </c>
      <c r="Z3" s="35" t="s">
        <v>23</v>
      </c>
      <c r="AA3" s="35" t="s">
        <v>24</v>
      </c>
      <c r="AB3" s="37" t="s">
        <v>25</v>
      </c>
    </row>
    <row r="4" spans="2:28" ht="17.25" thickTop="1" thickBot="1" x14ac:dyDescent="0.3">
      <c r="B4" s="38" t="str">
        <f>'Angazirana aFRR energija'!B4</f>
        <v>01.02.2023</v>
      </c>
      <c r="C4" s="73">
        <f>SUM(E4:AB4)</f>
        <v>-133.8664</v>
      </c>
      <c r="D4" s="74"/>
      <c r="E4" s="51">
        <v>-2.9226000000000001</v>
      </c>
      <c r="F4" s="52">
        <v>-4.2565999999999997</v>
      </c>
      <c r="G4" s="52">
        <v>-5.0334000000000003</v>
      </c>
      <c r="H4" s="52">
        <v>-5.8178000000000001</v>
      </c>
      <c r="I4" s="52">
        <v>-5.6288</v>
      </c>
      <c r="J4" s="52">
        <v>-8.82</v>
      </c>
      <c r="K4" s="52">
        <v>-19.4072</v>
      </c>
      <c r="L4" s="52">
        <v>-4.1866000000000003</v>
      </c>
      <c r="M4" s="52">
        <v>-16.818999999999999</v>
      </c>
      <c r="N4" s="52">
        <v>-1.9914000000000001</v>
      </c>
      <c r="O4" s="52">
        <v>-1.155</v>
      </c>
      <c r="P4" s="52">
        <v>21.0656</v>
      </c>
      <c r="Q4" s="52">
        <v>11.3028</v>
      </c>
      <c r="R4" s="53">
        <v>-0.50919999999999999</v>
      </c>
      <c r="S4" s="54">
        <v>-3.9422000000000001</v>
      </c>
      <c r="T4" s="40">
        <v>-13.208399999999999</v>
      </c>
      <c r="U4" s="40">
        <v>-1.9024000000000001</v>
      </c>
      <c r="V4" s="40">
        <v>-7.9715999999999996</v>
      </c>
      <c r="W4" s="40">
        <v>-6.1749999999999998</v>
      </c>
      <c r="X4" s="40">
        <v>-6.3167999999999997</v>
      </c>
      <c r="Y4" s="40">
        <v>-6.7766000000000002</v>
      </c>
      <c r="Z4" s="40">
        <v>-17.206600000000002</v>
      </c>
      <c r="AA4" s="40">
        <v>-15.934799999999999</v>
      </c>
      <c r="AB4" s="41">
        <v>-10.252800000000001</v>
      </c>
    </row>
    <row r="5" spans="2:28" ht="17.25" thickTop="1" thickBot="1" x14ac:dyDescent="0.3">
      <c r="B5" s="42" t="str">
        <f>'Angazirana aFRR energija'!B5</f>
        <v>02.02.2023</v>
      </c>
      <c r="C5" s="73">
        <f t="shared" ref="C5:C34" si="0">SUM(E5:AB5)</f>
        <v>-34.800600000000017</v>
      </c>
      <c r="D5" s="74"/>
      <c r="E5" s="43">
        <v>6.2919999999999998</v>
      </c>
      <c r="F5" s="40">
        <v>1.0398000000000001</v>
      </c>
      <c r="G5" s="40">
        <v>6.0187999999999997</v>
      </c>
      <c r="H5" s="40">
        <v>15.225199999999999</v>
      </c>
      <c r="I5" s="40">
        <v>-0.2122</v>
      </c>
      <c r="J5" s="40">
        <v>-7.5175999999999998</v>
      </c>
      <c r="K5" s="40">
        <v>-5.4466000000000001</v>
      </c>
      <c r="L5" s="40">
        <v>10.7584</v>
      </c>
      <c r="M5" s="40">
        <v>5.0766</v>
      </c>
      <c r="N5" s="40">
        <v>12.763</v>
      </c>
      <c r="O5" s="40">
        <v>22.096599999999999</v>
      </c>
      <c r="P5" s="40">
        <v>13.386799999999999</v>
      </c>
      <c r="Q5" s="40">
        <v>4.9951999999999996</v>
      </c>
      <c r="R5" s="40">
        <v>1.4556</v>
      </c>
      <c r="S5" s="40">
        <v>-7.8788</v>
      </c>
      <c r="T5" s="40">
        <v>-13.321999999999999</v>
      </c>
      <c r="U5" s="40">
        <v>-22.6404</v>
      </c>
      <c r="V5" s="40">
        <v>-17.340199999999999</v>
      </c>
      <c r="W5" s="40">
        <v>-14.468</v>
      </c>
      <c r="X5" s="40">
        <v>-2.4971999999999999</v>
      </c>
      <c r="Y5" s="40">
        <v>-1.712</v>
      </c>
      <c r="Z5" s="40">
        <v>-9.4862000000000002</v>
      </c>
      <c r="AA5" s="40">
        <v>-13.7554</v>
      </c>
      <c r="AB5" s="41">
        <v>-17.632000000000001</v>
      </c>
    </row>
    <row r="6" spans="2:28" ht="17.25" thickTop="1" thickBot="1" x14ac:dyDescent="0.3">
      <c r="B6" s="42" t="str">
        <f>'Angazirana aFRR energija'!B6</f>
        <v>03.02.2023</v>
      </c>
      <c r="C6" s="73">
        <f t="shared" si="0"/>
        <v>-163.18919999999997</v>
      </c>
      <c r="D6" s="74"/>
      <c r="E6" s="43">
        <v>-12.422599999999999</v>
      </c>
      <c r="F6" s="40">
        <v>-4.0086000000000004</v>
      </c>
      <c r="G6" s="40">
        <v>-4.8966000000000003</v>
      </c>
      <c r="H6" s="40">
        <v>-6.5426000000000002</v>
      </c>
      <c r="I6" s="40">
        <v>-6.3967999999999998</v>
      </c>
      <c r="J6" s="40">
        <v>31.702999999999999</v>
      </c>
      <c r="K6" s="40">
        <v>-9.4122000000000003</v>
      </c>
      <c r="L6" s="40">
        <v>-8.4220000000000006</v>
      </c>
      <c r="M6" s="40">
        <v>-7.3715999999999999</v>
      </c>
      <c r="N6" s="40">
        <v>-3.1958000000000002</v>
      </c>
      <c r="O6" s="40">
        <v>-2.7332000000000001</v>
      </c>
      <c r="P6" s="40">
        <v>-0.31259999999999999</v>
      </c>
      <c r="Q6" s="40">
        <v>-2.1602000000000001</v>
      </c>
      <c r="R6" s="40">
        <v>11.380599999999999</v>
      </c>
      <c r="S6" s="40">
        <v>-2.2667999999999999</v>
      </c>
      <c r="T6" s="40">
        <v>-7.5426000000000002</v>
      </c>
      <c r="U6" s="40">
        <v>-9.9361999999999995</v>
      </c>
      <c r="V6" s="40">
        <v>-19.599599999999999</v>
      </c>
      <c r="W6" s="40">
        <v>-8.4643999999999995</v>
      </c>
      <c r="X6" s="40">
        <v>-7.8689999999999998</v>
      </c>
      <c r="Y6" s="40">
        <v>-41.878399999999999</v>
      </c>
      <c r="Z6" s="40">
        <v>5.8098000000000001</v>
      </c>
      <c r="AA6" s="40">
        <v>-38.741799999999998</v>
      </c>
      <c r="AB6" s="41">
        <v>-7.9089999999999998</v>
      </c>
    </row>
    <row r="7" spans="2:28" ht="17.25" thickTop="1" thickBot="1" x14ac:dyDescent="0.3">
      <c r="B7" s="42" t="str">
        <f>'Angazirana aFRR energija'!B7</f>
        <v>04.02.2023</v>
      </c>
      <c r="C7" s="73">
        <f t="shared" si="0"/>
        <v>-292.97520000000003</v>
      </c>
      <c r="D7" s="74"/>
      <c r="E7" s="43">
        <v>3.4483999999999999</v>
      </c>
      <c r="F7" s="40">
        <v>-3.016</v>
      </c>
      <c r="G7" s="40">
        <v>-21.332000000000001</v>
      </c>
      <c r="H7" s="40">
        <v>-4.2797999999999998</v>
      </c>
      <c r="I7" s="40">
        <v>4.7023999999999999</v>
      </c>
      <c r="J7" s="40">
        <v>-36.972999999999999</v>
      </c>
      <c r="K7" s="40">
        <v>-13.2178</v>
      </c>
      <c r="L7" s="40">
        <v>-16.493200000000002</v>
      </c>
      <c r="M7" s="40">
        <v>-5.8632</v>
      </c>
      <c r="N7" s="40">
        <v>-3.0762</v>
      </c>
      <c r="O7" s="40">
        <v>-9.2824000000000009</v>
      </c>
      <c r="P7" s="40">
        <v>-7.4097999999999997</v>
      </c>
      <c r="Q7" s="40">
        <v>-7.6416000000000004</v>
      </c>
      <c r="R7" s="40">
        <v>-8.2734000000000005</v>
      </c>
      <c r="S7" s="40">
        <v>-6.5048000000000004</v>
      </c>
      <c r="T7" s="40">
        <v>-12.377000000000001</v>
      </c>
      <c r="U7" s="40">
        <v>-8.4787999999999997</v>
      </c>
      <c r="V7" s="40">
        <v>-8.5366</v>
      </c>
      <c r="W7" s="40">
        <v>3.7482000000000002</v>
      </c>
      <c r="X7" s="40">
        <v>-4.8788</v>
      </c>
      <c r="Y7" s="40">
        <v>-8.9480000000000004</v>
      </c>
      <c r="Z7" s="40">
        <v>-7.6238000000000001</v>
      </c>
      <c r="AA7" s="40">
        <v>-69.891599999999997</v>
      </c>
      <c r="AB7" s="41">
        <v>-40.776400000000002</v>
      </c>
    </row>
    <row r="8" spans="2:28" ht="17.25" thickTop="1" thickBot="1" x14ac:dyDescent="0.3">
      <c r="B8" s="42" t="str">
        <f>'Angazirana aFRR energija'!B8</f>
        <v>05.02.2023</v>
      </c>
      <c r="C8" s="73">
        <f t="shared" si="0"/>
        <v>-1781.7286000000004</v>
      </c>
      <c r="D8" s="74"/>
      <c r="E8" s="43">
        <v>5.2161999999999997</v>
      </c>
      <c r="F8" s="40">
        <v>14.284599999999999</v>
      </c>
      <c r="G8" s="40">
        <v>-63.934800000000003</v>
      </c>
      <c r="H8" s="40">
        <v>-51.849200000000003</v>
      </c>
      <c r="I8" s="55">
        <v>-47.520200000000003</v>
      </c>
      <c r="J8" s="40">
        <v>-30.5518</v>
      </c>
      <c r="K8" s="40">
        <v>-3.2635999999999998</v>
      </c>
      <c r="L8" s="40">
        <v>-32.540599999999998</v>
      </c>
      <c r="M8" s="40">
        <v>-9.8643999999999998</v>
      </c>
      <c r="N8" s="40">
        <v>-41.302999999999997</v>
      </c>
      <c r="O8" s="40">
        <v>-79.007800000000003</v>
      </c>
      <c r="P8" s="40">
        <v>-114.652</v>
      </c>
      <c r="Q8" s="40">
        <v>-137.18039999999999</v>
      </c>
      <c r="R8" s="40">
        <v>-125.0384</v>
      </c>
      <c r="S8" s="40">
        <v>-101.3278</v>
      </c>
      <c r="T8" s="40">
        <v>-95.3536</v>
      </c>
      <c r="U8" s="40">
        <v>-91.796199999999999</v>
      </c>
      <c r="V8" s="40">
        <v>-131.4838</v>
      </c>
      <c r="W8" s="40">
        <v>-125.20180000000001</v>
      </c>
      <c r="X8" s="40">
        <v>-109.8424</v>
      </c>
      <c r="Y8" s="40">
        <v>-135.28360000000001</v>
      </c>
      <c r="Z8" s="40">
        <v>-135.995</v>
      </c>
      <c r="AA8" s="40">
        <v>-108.3018</v>
      </c>
      <c r="AB8" s="41">
        <v>-29.937200000000001</v>
      </c>
    </row>
    <row r="9" spans="2:28" ht="17.25" thickTop="1" thickBot="1" x14ac:dyDescent="0.3">
      <c r="B9" s="42" t="str">
        <f>'Angazirana aFRR energija'!B9</f>
        <v>06.02.2023</v>
      </c>
      <c r="C9" s="73">
        <f t="shared" si="0"/>
        <v>-252.48920000000004</v>
      </c>
      <c r="D9" s="74"/>
      <c r="E9" s="43">
        <v>2.956</v>
      </c>
      <c r="F9" s="40">
        <v>0.51239999999999997</v>
      </c>
      <c r="G9" s="40">
        <v>-14.6312</v>
      </c>
      <c r="H9" s="40">
        <v>-44.678400000000003</v>
      </c>
      <c r="I9" s="40">
        <v>4.5133999999999999</v>
      </c>
      <c r="J9" s="40">
        <v>-18.444600000000001</v>
      </c>
      <c r="K9" s="40">
        <v>-7.4386000000000001</v>
      </c>
      <c r="L9" s="40">
        <v>-2.5682</v>
      </c>
      <c r="M9" s="40">
        <v>9.3794000000000004</v>
      </c>
      <c r="N9" s="40">
        <v>-7.415</v>
      </c>
      <c r="O9" s="40">
        <v>-19.644400000000001</v>
      </c>
      <c r="P9" s="40">
        <v>-14.4102</v>
      </c>
      <c r="Q9" s="40">
        <v>-20.9678</v>
      </c>
      <c r="R9" s="40">
        <v>-0.65300000000000002</v>
      </c>
      <c r="S9" s="40">
        <v>-4.7363999999999997</v>
      </c>
      <c r="T9" s="40">
        <v>-15.291</v>
      </c>
      <c r="U9" s="40">
        <v>-11.3964</v>
      </c>
      <c r="V9" s="40">
        <v>-9.8049999999999997</v>
      </c>
      <c r="W9" s="40">
        <v>-11.7006</v>
      </c>
      <c r="X9" s="40">
        <v>-7.5709999999999997</v>
      </c>
      <c r="Y9" s="40">
        <v>-21.702200000000001</v>
      </c>
      <c r="Z9" s="40">
        <v>-8.4244000000000003</v>
      </c>
      <c r="AA9" s="40">
        <v>-25.796399999999998</v>
      </c>
      <c r="AB9" s="41">
        <v>-2.5756000000000001</v>
      </c>
    </row>
    <row r="10" spans="2:28" ht="17.25" thickTop="1" thickBot="1" x14ac:dyDescent="0.3">
      <c r="B10" s="42" t="str">
        <f>'Angazirana aFRR energija'!B10</f>
        <v>07.02.2023</v>
      </c>
      <c r="C10" s="73">
        <f t="shared" si="0"/>
        <v>-588.06020000000001</v>
      </c>
      <c r="D10" s="74"/>
      <c r="E10" s="43">
        <v>-40.9604</v>
      </c>
      <c r="F10" s="40">
        <v>-5.3372000000000002</v>
      </c>
      <c r="G10" s="40">
        <v>-4.1063999999999998</v>
      </c>
      <c r="H10" s="40">
        <v>-20.767199999999999</v>
      </c>
      <c r="I10" s="40">
        <v>-13.999000000000001</v>
      </c>
      <c r="J10" s="40">
        <v>-22.168199999999999</v>
      </c>
      <c r="K10" s="40">
        <v>-11.914</v>
      </c>
      <c r="L10" s="40">
        <v>1.1923999999999999</v>
      </c>
      <c r="M10" s="40">
        <v>-8.3864000000000001</v>
      </c>
      <c r="N10" s="40">
        <v>-16.526</v>
      </c>
      <c r="O10" s="40">
        <v>-8.0359999999999996</v>
      </c>
      <c r="P10" s="40">
        <v>-10.691599999999999</v>
      </c>
      <c r="Q10" s="40">
        <v>-3.6583999999999999</v>
      </c>
      <c r="R10" s="40">
        <v>-6.0759999999999996</v>
      </c>
      <c r="S10" s="40">
        <v>17.798400000000001</v>
      </c>
      <c r="T10" s="40">
        <v>-7.476</v>
      </c>
      <c r="U10" s="40">
        <v>-1.6548</v>
      </c>
      <c r="V10" s="40">
        <v>-21.002400000000002</v>
      </c>
      <c r="W10" s="40">
        <v>-45.17</v>
      </c>
      <c r="X10" s="40">
        <v>-43.209600000000002</v>
      </c>
      <c r="Y10" s="40">
        <v>-25.063400000000001</v>
      </c>
      <c r="Z10" s="40">
        <v>-19.6602</v>
      </c>
      <c r="AA10" s="40">
        <v>-144.2106</v>
      </c>
      <c r="AB10" s="41">
        <v>-126.9772</v>
      </c>
    </row>
    <row r="11" spans="2:28" ht="17.25" thickTop="1" thickBot="1" x14ac:dyDescent="0.3">
      <c r="B11" s="42" t="str">
        <f>'Angazirana aFRR energija'!B11</f>
        <v>08.02.2023</v>
      </c>
      <c r="C11" s="73">
        <f t="shared" si="0"/>
        <v>-237.6848</v>
      </c>
      <c r="D11" s="74"/>
      <c r="E11" s="43">
        <v>-4.3620000000000001</v>
      </c>
      <c r="F11" s="40">
        <v>-0.71940000000000004</v>
      </c>
      <c r="G11" s="40">
        <v>10.3104</v>
      </c>
      <c r="H11" s="40">
        <v>-3.8338000000000001</v>
      </c>
      <c r="I11" s="40">
        <v>-19.93</v>
      </c>
      <c r="J11" s="40">
        <v>-23.062000000000001</v>
      </c>
      <c r="K11" s="40">
        <v>-22.1416</v>
      </c>
      <c r="L11" s="40">
        <v>-18.316199999999998</v>
      </c>
      <c r="M11" s="40">
        <v>-25.3506</v>
      </c>
      <c r="N11" s="40">
        <v>-2.5274000000000001</v>
      </c>
      <c r="O11" s="40">
        <v>-3.5857999999999999</v>
      </c>
      <c r="P11" s="40">
        <v>-3.0247999999999999</v>
      </c>
      <c r="Q11" s="40">
        <v>-1.7831999999999999</v>
      </c>
      <c r="R11" s="40">
        <v>5.0153999999999996</v>
      </c>
      <c r="S11" s="40">
        <v>44.5672</v>
      </c>
      <c r="T11" s="40">
        <v>-6.2405999999999997</v>
      </c>
      <c r="U11" s="40">
        <v>-42.011000000000003</v>
      </c>
      <c r="V11" s="40">
        <v>-15.746</v>
      </c>
      <c r="W11" s="40">
        <v>-13.4506</v>
      </c>
      <c r="X11" s="40">
        <v>-5.6618000000000004</v>
      </c>
      <c r="Y11" s="40">
        <v>-3.9279999999999999</v>
      </c>
      <c r="Z11" s="40">
        <v>6.1651999999999996</v>
      </c>
      <c r="AA11" s="40">
        <v>-60.914000000000001</v>
      </c>
      <c r="AB11" s="41">
        <v>-27.154199999999999</v>
      </c>
    </row>
    <row r="12" spans="2:28" ht="17.25" thickTop="1" thickBot="1" x14ac:dyDescent="0.3">
      <c r="B12" s="42" t="str">
        <f>'Angazirana aFRR energija'!B12</f>
        <v>09.02.2023</v>
      </c>
      <c r="C12" s="73">
        <f t="shared" si="0"/>
        <v>-360.98940000000005</v>
      </c>
      <c r="D12" s="74"/>
      <c r="E12" s="43">
        <v>-4.6988000000000003</v>
      </c>
      <c r="F12" s="40">
        <v>3.4079999999999999</v>
      </c>
      <c r="G12" s="40">
        <v>4.0640000000000001</v>
      </c>
      <c r="H12" s="40">
        <v>7.2141999999999999</v>
      </c>
      <c r="I12" s="40">
        <v>8.4871999999999996</v>
      </c>
      <c r="J12" s="40">
        <v>-3.3662000000000001</v>
      </c>
      <c r="K12" s="40">
        <v>-12.7828</v>
      </c>
      <c r="L12" s="40">
        <v>-2.6103999999999998</v>
      </c>
      <c r="M12" s="40">
        <v>-29.4956</v>
      </c>
      <c r="N12" s="40">
        <v>-23.8416</v>
      </c>
      <c r="O12" s="40">
        <v>-9.8683999999999994</v>
      </c>
      <c r="P12" s="40">
        <v>-14.504</v>
      </c>
      <c r="Q12" s="40">
        <v>-18.235399999999998</v>
      </c>
      <c r="R12" s="40">
        <v>-32.858400000000003</v>
      </c>
      <c r="S12" s="40">
        <v>-42.134</v>
      </c>
      <c r="T12" s="40">
        <v>-47.457599999999999</v>
      </c>
      <c r="U12" s="40">
        <v>-31.884399999999999</v>
      </c>
      <c r="V12" s="40">
        <v>-24.38</v>
      </c>
      <c r="W12" s="40">
        <v>-9.1218000000000004</v>
      </c>
      <c r="X12" s="40">
        <v>-15.159000000000001</v>
      </c>
      <c r="Y12" s="40">
        <v>-9.1128</v>
      </c>
      <c r="Z12" s="40">
        <v>0.8488</v>
      </c>
      <c r="AA12" s="40">
        <v>-37.657800000000002</v>
      </c>
      <c r="AB12" s="41">
        <v>-15.842599999999999</v>
      </c>
    </row>
    <row r="13" spans="2:28" ht="17.25" thickTop="1" thickBot="1" x14ac:dyDescent="0.3">
      <c r="B13" s="42" t="str">
        <f>'Angazirana aFRR energija'!B13</f>
        <v>10.02.2023</v>
      </c>
      <c r="C13" s="73">
        <f t="shared" si="0"/>
        <v>-137.0564</v>
      </c>
      <c r="D13" s="74"/>
      <c r="E13" s="43">
        <v>21.856400000000001</v>
      </c>
      <c r="F13" s="40">
        <v>-7.7534000000000001</v>
      </c>
      <c r="G13" s="40">
        <v>11.6714</v>
      </c>
      <c r="H13" s="40">
        <v>16.357199999999999</v>
      </c>
      <c r="I13" s="40">
        <v>29.793800000000001</v>
      </c>
      <c r="J13" s="40">
        <v>-5.6036000000000001</v>
      </c>
      <c r="K13" s="40">
        <v>-10.978999999999999</v>
      </c>
      <c r="L13" s="40">
        <v>-3.8662000000000001</v>
      </c>
      <c r="M13" s="40">
        <v>-23.5808</v>
      </c>
      <c r="N13" s="40">
        <v>-9.0373999999999999</v>
      </c>
      <c r="O13" s="40">
        <v>-13.986599999999999</v>
      </c>
      <c r="P13" s="40">
        <v>-10.811199999999999</v>
      </c>
      <c r="Q13" s="40">
        <v>-3.4634</v>
      </c>
      <c r="R13" s="40">
        <v>-0.47499999999999998</v>
      </c>
      <c r="S13" s="40">
        <v>-5.5659999999999998</v>
      </c>
      <c r="T13" s="40">
        <v>-19.3094</v>
      </c>
      <c r="U13" s="40">
        <v>-26.664200000000001</v>
      </c>
      <c r="V13" s="40">
        <v>-37.206400000000002</v>
      </c>
      <c r="W13" s="40">
        <v>-4.7404000000000002</v>
      </c>
      <c r="X13" s="40">
        <v>-9.5063999999999993</v>
      </c>
      <c r="Y13" s="40">
        <v>-6.8121999999999998</v>
      </c>
      <c r="Z13" s="40">
        <v>0.1812</v>
      </c>
      <c r="AA13" s="40">
        <v>-11.5036</v>
      </c>
      <c r="AB13" s="41">
        <v>-6.0511999999999997</v>
      </c>
    </row>
    <row r="14" spans="2:28" ht="17.25" thickTop="1" thickBot="1" x14ac:dyDescent="0.3">
      <c r="B14" s="42" t="str">
        <f>'Angazirana aFRR energija'!B14</f>
        <v>11.02.2023</v>
      </c>
      <c r="C14" s="73">
        <f t="shared" si="0"/>
        <v>221.99239999999992</v>
      </c>
      <c r="D14" s="74"/>
      <c r="E14" s="43">
        <v>7.7938000000000001</v>
      </c>
      <c r="F14" s="40">
        <v>7.4977999999999998</v>
      </c>
      <c r="G14" s="40">
        <v>31.573</v>
      </c>
      <c r="H14" s="40">
        <v>83.245599999999996</v>
      </c>
      <c r="I14" s="40">
        <v>100.22880000000001</v>
      </c>
      <c r="J14" s="40">
        <v>79.844399999999993</v>
      </c>
      <c r="K14" s="40">
        <v>26.978200000000001</v>
      </c>
      <c r="L14" s="40">
        <v>-14.708399999999999</v>
      </c>
      <c r="M14" s="40">
        <v>-10.6798</v>
      </c>
      <c r="N14" s="40">
        <v>1.7948</v>
      </c>
      <c r="O14" s="40">
        <v>-4.2611999999999997</v>
      </c>
      <c r="P14" s="40">
        <v>8.2720000000000002</v>
      </c>
      <c r="Q14" s="40">
        <v>15.1778</v>
      </c>
      <c r="R14" s="40">
        <v>-7.6558000000000002</v>
      </c>
      <c r="S14" s="40">
        <v>-7.5262000000000002</v>
      </c>
      <c r="T14" s="40">
        <v>-7.9572000000000003</v>
      </c>
      <c r="U14" s="40">
        <v>-11.9628</v>
      </c>
      <c r="V14" s="40">
        <v>-6.4682000000000004</v>
      </c>
      <c r="W14" s="40">
        <v>-5.97</v>
      </c>
      <c r="X14" s="40">
        <v>-6.67</v>
      </c>
      <c r="Y14" s="40">
        <v>0.1482</v>
      </c>
      <c r="Z14" s="40">
        <v>2.3338000000000001</v>
      </c>
      <c r="AA14" s="40">
        <v>-18.625399999999999</v>
      </c>
      <c r="AB14" s="41">
        <v>-40.410800000000002</v>
      </c>
    </row>
    <row r="15" spans="2:28" ht="17.25" thickTop="1" thickBot="1" x14ac:dyDescent="0.3">
      <c r="B15" s="42" t="str">
        <f>'Angazirana aFRR energija'!B15</f>
        <v>12.02.2023</v>
      </c>
      <c r="C15" s="73">
        <f t="shared" si="0"/>
        <v>-270.08140000000009</v>
      </c>
      <c r="D15" s="74"/>
      <c r="E15" s="43">
        <v>-48.4696</v>
      </c>
      <c r="F15" s="40">
        <v>-36.645400000000002</v>
      </c>
      <c r="G15" s="40">
        <v>-8.4190000000000005</v>
      </c>
      <c r="H15" s="40">
        <v>-3.5417999999999998</v>
      </c>
      <c r="I15" s="40">
        <v>-15.5158</v>
      </c>
      <c r="J15" s="40">
        <v>-13.5778</v>
      </c>
      <c r="K15" s="40">
        <v>-16.667999999999999</v>
      </c>
      <c r="L15" s="40">
        <v>-17.729399999999998</v>
      </c>
      <c r="M15" s="40">
        <v>-14.230600000000001</v>
      </c>
      <c r="N15" s="40">
        <v>-13.732799999999999</v>
      </c>
      <c r="O15" s="40">
        <v>-10.617599999999999</v>
      </c>
      <c r="P15" s="40">
        <v>-7.7896000000000001</v>
      </c>
      <c r="Q15" s="40">
        <v>-12.2006</v>
      </c>
      <c r="R15" s="40">
        <v>-7.7691999999999997</v>
      </c>
      <c r="S15" s="40">
        <v>5.7211999999999996</v>
      </c>
      <c r="T15" s="40">
        <v>-7.3954000000000004</v>
      </c>
      <c r="U15" s="40">
        <v>-9.4374000000000002</v>
      </c>
      <c r="V15" s="40">
        <v>-20.4834</v>
      </c>
      <c r="W15" s="40">
        <v>-1.3912</v>
      </c>
      <c r="X15" s="40">
        <v>-6.6159999999999997</v>
      </c>
      <c r="Y15" s="40">
        <v>-6.3651999999999997</v>
      </c>
      <c r="Z15" s="40">
        <v>0.84699999999999998</v>
      </c>
      <c r="AA15" s="40">
        <v>-9.2799999999999994E-2</v>
      </c>
      <c r="AB15" s="41">
        <v>2.0390000000000001</v>
      </c>
    </row>
    <row r="16" spans="2:28" ht="17.25" thickTop="1" thickBot="1" x14ac:dyDescent="0.3">
      <c r="B16" s="42" t="str">
        <f>'Angazirana aFRR energija'!B16</f>
        <v>13.02.2023</v>
      </c>
      <c r="C16" s="73">
        <f t="shared" si="0"/>
        <v>22.427800000000012</v>
      </c>
      <c r="D16" s="74"/>
      <c r="E16" s="43">
        <v>22.354800000000001</v>
      </c>
      <c r="F16" s="40">
        <v>5.7872000000000003</v>
      </c>
      <c r="G16" s="40">
        <v>3.786</v>
      </c>
      <c r="H16" s="40">
        <v>11.574400000000001</v>
      </c>
      <c r="I16" s="40">
        <v>-1.2470000000000001</v>
      </c>
      <c r="J16" s="40">
        <v>-21.478999999999999</v>
      </c>
      <c r="K16" s="40">
        <v>-4.4808000000000003</v>
      </c>
      <c r="L16" s="40">
        <v>6.5693999999999999</v>
      </c>
      <c r="M16" s="40">
        <v>0.14099999999999999</v>
      </c>
      <c r="N16" s="40">
        <v>10.557</v>
      </c>
      <c r="O16" s="40">
        <v>4.2721999999999998</v>
      </c>
      <c r="P16" s="40">
        <v>-1.6878</v>
      </c>
      <c r="Q16" s="40">
        <v>1.4958</v>
      </c>
      <c r="R16" s="40">
        <v>-2.1614</v>
      </c>
      <c r="S16" s="40">
        <v>-0.90380000000000005</v>
      </c>
      <c r="T16" s="40">
        <v>-2.1840000000000002</v>
      </c>
      <c r="U16" s="40">
        <v>-5.5274000000000001</v>
      </c>
      <c r="V16" s="40">
        <v>-4.1395999999999997</v>
      </c>
      <c r="W16" s="40">
        <v>-2.5752000000000002</v>
      </c>
      <c r="X16" s="40">
        <v>-0.77080000000000004</v>
      </c>
      <c r="Y16" s="40">
        <v>-3.9887999999999999</v>
      </c>
      <c r="Z16" s="40">
        <v>2.7263999999999999</v>
      </c>
      <c r="AA16" s="40">
        <v>-9.3591999999999995</v>
      </c>
      <c r="AB16" s="41">
        <v>13.6684</v>
      </c>
    </row>
    <row r="17" spans="2:28" ht="17.25" thickTop="1" thickBot="1" x14ac:dyDescent="0.3">
      <c r="B17" s="42" t="str">
        <f>'Angazirana aFRR energija'!B17</f>
        <v>14.02.2023</v>
      </c>
      <c r="C17" s="73">
        <f t="shared" si="0"/>
        <v>-18.596800000000002</v>
      </c>
      <c r="D17" s="74"/>
      <c r="E17" s="39">
        <v>16.088200000000001</v>
      </c>
      <c r="F17" s="40">
        <v>4.7168000000000001</v>
      </c>
      <c r="G17" s="40">
        <v>10.821999999999999</v>
      </c>
      <c r="H17" s="40">
        <v>18.436199999999999</v>
      </c>
      <c r="I17" s="40">
        <v>-0.50680000000000003</v>
      </c>
      <c r="J17" s="40">
        <v>-10.5692</v>
      </c>
      <c r="K17" s="40">
        <v>-8.1557999999999993</v>
      </c>
      <c r="L17" s="40">
        <v>-7.7393999999999998</v>
      </c>
      <c r="M17" s="40">
        <v>-2.8872</v>
      </c>
      <c r="N17" s="40">
        <v>22.5456</v>
      </c>
      <c r="O17" s="40">
        <v>-1.3078000000000001</v>
      </c>
      <c r="P17" s="40">
        <v>-3.3712</v>
      </c>
      <c r="Q17" s="40">
        <v>-1.4308000000000001</v>
      </c>
      <c r="R17" s="40">
        <v>4.7279999999999998</v>
      </c>
      <c r="S17" s="40">
        <v>5.7013999999999996</v>
      </c>
      <c r="T17" s="40">
        <v>-12.2606</v>
      </c>
      <c r="U17" s="40">
        <v>-14.6846</v>
      </c>
      <c r="V17" s="40">
        <v>-8.2731999999999992</v>
      </c>
      <c r="W17" s="40">
        <v>-3.3058000000000001</v>
      </c>
      <c r="X17" s="40">
        <v>2.8963999999999999</v>
      </c>
      <c r="Y17" s="40">
        <v>-8.6425999999999998</v>
      </c>
      <c r="Z17" s="40">
        <v>-8.9524000000000008</v>
      </c>
      <c r="AA17" s="40">
        <v>-11.968999999999999</v>
      </c>
      <c r="AB17" s="41">
        <v>-0.47499999999999998</v>
      </c>
    </row>
    <row r="18" spans="2:28" ht="17.25" thickTop="1" thickBot="1" x14ac:dyDescent="0.3">
      <c r="B18" s="42" t="str">
        <f>'Angazirana aFRR energija'!B18</f>
        <v>15.02.2023</v>
      </c>
      <c r="C18" s="73">
        <f t="shared" si="0"/>
        <v>-174.94380000000004</v>
      </c>
      <c r="D18" s="74"/>
      <c r="E18" s="43">
        <v>-5.6726000000000001</v>
      </c>
      <c r="F18" s="40">
        <v>4.8482000000000003</v>
      </c>
      <c r="G18" s="40">
        <v>-8.8745999999999992</v>
      </c>
      <c r="H18" s="40">
        <v>-7.8032000000000004</v>
      </c>
      <c r="I18" s="40">
        <v>-13.594200000000001</v>
      </c>
      <c r="J18" s="40">
        <v>-19.849799999999998</v>
      </c>
      <c r="K18" s="40">
        <v>-4.4311999999999996</v>
      </c>
      <c r="L18" s="40">
        <v>-5.8975999999999997</v>
      </c>
      <c r="M18" s="40">
        <v>-4.6315999999999997</v>
      </c>
      <c r="N18" s="40">
        <v>1.3033999999999999</v>
      </c>
      <c r="O18" s="40">
        <v>-3.1326000000000001</v>
      </c>
      <c r="P18" s="40">
        <v>-1.6435999999999999</v>
      </c>
      <c r="Q18" s="40">
        <v>-3.1951999999999998</v>
      </c>
      <c r="R18" s="40">
        <v>-5.7271999999999998</v>
      </c>
      <c r="S18" s="40">
        <v>-3.0051999999999999</v>
      </c>
      <c r="T18" s="40">
        <v>-13.704800000000001</v>
      </c>
      <c r="U18" s="40">
        <v>-11.8544</v>
      </c>
      <c r="V18" s="40">
        <v>-24.033200000000001</v>
      </c>
      <c r="W18" s="40">
        <v>-2.3702000000000001</v>
      </c>
      <c r="X18" s="40">
        <v>-3.9376000000000002</v>
      </c>
      <c r="Y18" s="40">
        <v>-4.5598000000000001</v>
      </c>
      <c r="Z18" s="40">
        <v>-3.4262000000000001</v>
      </c>
      <c r="AA18" s="40">
        <v>-25.698</v>
      </c>
      <c r="AB18" s="41">
        <v>-4.0526</v>
      </c>
    </row>
    <row r="19" spans="2:28" ht="17.25" thickTop="1" thickBot="1" x14ac:dyDescent="0.3">
      <c r="B19" s="42" t="str">
        <f>'Angazirana aFRR energija'!B19</f>
        <v>16.02.2023</v>
      </c>
      <c r="C19" s="73">
        <f t="shared" si="0"/>
        <v>-238.87739999999999</v>
      </c>
      <c r="D19" s="74"/>
      <c r="E19" s="43">
        <v>-3.5903999999999998</v>
      </c>
      <c r="F19" s="40">
        <v>13.344200000000001</v>
      </c>
      <c r="G19" s="40">
        <v>3.7707999999999999</v>
      </c>
      <c r="H19" s="40">
        <v>3.2410000000000001</v>
      </c>
      <c r="I19" s="40">
        <v>-10.489000000000001</v>
      </c>
      <c r="J19" s="40">
        <v>-24.44</v>
      </c>
      <c r="K19" s="40">
        <v>-20.680399999999999</v>
      </c>
      <c r="L19" s="40">
        <v>3.2082000000000002</v>
      </c>
      <c r="M19" s="40">
        <v>-4.6749999999999998</v>
      </c>
      <c r="N19" s="40">
        <v>-1.2529999999999999</v>
      </c>
      <c r="O19" s="40">
        <v>-0.21360000000000001</v>
      </c>
      <c r="P19" s="40">
        <v>2.2679999999999998</v>
      </c>
      <c r="Q19" s="40">
        <v>-1.5564</v>
      </c>
      <c r="R19" s="40">
        <v>0.17119999999999999</v>
      </c>
      <c r="S19" s="40">
        <v>-1.4882</v>
      </c>
      <c r="T19" s="40">
        <v>-22.075800000000001</v>
      </c>
      <c r="U19" s="40">
        <v>-16.66</v>
      </c>
      <c r="V19" s="40">
        <v>-23.215599999999998</v>
      </c>
      <c r="W19" s="40">
        <v>-22.162199999999999</v>
      </c>
      <c r="X19" s="40">
        <v>-9.0679999999999996</v>
      </c>
      <c r="Y19" s="40">
        <v>-6.4985999999999997</v>
      </c>
      <c r="Z19" s="40">
        <v>-4.1478000000000002</v>
      </c>
      <c r="AA19" s="40">
        <v>-64.910200000000003</v>
      </c>
      <c r="AB19" s="41">
        <v>-27.756599999999999</v>
      </c>
    </row>
    <row r="20" spans="2:28" ht="17.25" thickTop="1" thickBot="1" x14ac:dyDescent="0.3">
      <c r="B20" s="42" t="str">
        <f>'Angazirana aFRR energija'!B20</f>
        <v>17.02.2023</v>
      </c>
      <c r="C20" s="73">
        <f t="shared" si="0"/>
        <v>-68.793599999999998</v>
      </c>
      <c r="D20" s="74"/>
      <c r="E20" s="43">
        <v>-0.55720000000000003</v>
      </c>
      <c r="F20" s="40">
        <v>-3.1103999999999998</v>
      </c>
      <c r="G20" s="40">
        <v>-0.74080000000000001</v>
      </c>
      <c r="H20" s="40">
        <v>-3.8532000000000002</v>
      </c>
      <c r="I20" s="40">
        <v>-5.7885999999999997</v>
      </c>
      <c r="J20" s="40">
        <v>-15.986800000000001</v>
      </c>
      <c r="K20" s="40">
        <v>-5.8875999999999999</v>
      </c>
      <c r="L20" s="40">
        <v>-6.7161999999999997</v>
      </c>
      <c r="M20" s="40">
        <v>-12.0082</v>
      </c>
      <c r="N20" s="40">
        <v>-15.2072</v>
      </c>
      <c r="O20" s="40">
        <v>-0.1646</v>
      </c>
      <c r="P20" s="40">
        <v>1.7536</v>
      </c>
      <c r="Q20" s="40">
        <v>7.1626000000000003</v>
      </c>
      <c r="R20" s="40">
        <v>0.53739999999999999</v>
      </c>
      <c r="S20" s="40">
        <v>10.4962</v>
      </c>
      <c r="T20" s="40">
        <v>6.6125999999999996</v>
      </c>
      <c r="U20" s="40">
        <v>-14.752800000000001</v>
      </c>
      <c r="V20" s="40">
        <v>-10.946400000000001</v>
      </c>
      <c r="W20" s="40">
        <v>-7.3704000000000001</v>
      </c>
      <c r="X20" s="40">
        <v>-0.86280000000000001</v>
      </c>
      <c r="Y20" s="40">
        <v>2.4596</v>
      </c>
      <c r="Z20" s="40">
        <v>14.702400000000001</v>
      </c>
      <c r="AA20" s="40">
        <v>-6.0090000000000003</v>
      </c>
      <c r="AB20" s="41">
        <v>-2.5558000000000001</v>
      </c>
    </row>
    <row r="21" spans="2:28" ht="17.25" thickTop="1" thickBot="1" x14ac:dyDescent="0.3">
      <c r="B21" s="42" t="str">
        <f>'Angazirana aFRR energija'!B21</f>
        <v>18.02.2023</v>
      </c>
      <c r="C21" s="73">
        <f t="shared" si="0"/>
        <v>-149.64079999999998</v>
      </c>
      <c r="D21" s="74"/>
      <c r="E21" s="43">
        <v>6.8632</v>
      </c>
      <c r="F21" s="40">
        <v>17.1616</v>
      </c>
      <c r="G21" s="40">
        <v>-29.837399999999999</v>
      </c>
      <c r="H21" s="40">
        <v>-9.0044000000000004</v>
      </c>
      <c r="I21" s="40">
        <v>-13.44</v>
      </c>
      <c r="J21" s="40">
        <v>-27.204999999999998</v>
      </c>
      <c r="K21" s="40">
        <v>14.8254</v>
      </c>
      <c r="L21" s="40">
        <v>-5.0190000000000001</v>
      </c>
      <c r="M21" s="40">
        <v>-11.595000000000001</v>
      </c>
      <c r="N21" s="40">
        <v>-2.5367999999999999</v>
      </c>
      <c r="O21" s="40">
        <v>6.2602000000000002</v>
      </c>
      <c r="P21" s="40">
        <v>1.7310000000000001</v>
      </c>
      <c r="Q21" s="40">
        <v>-7.6075999999999997</v>
      </c>
      <c r="R21" s="40">
        <v>-5.4276</v>
      </c>
      <c r="S21" s="40">
        <v>-16.175000000000001</v>
      </c>
      <c r="T21" s="40">
        <v>-9.1061999999999994</v>
      </c>
      <c r="U21" s="40">
        <v>-9.6763999999999992</v>
      </c>
      <c r="V21" s="40">
        <v>-9.4977999999999998</v>
      </c>
      <c r="W21" s="40">
        <v>-8.5882000000000005</v>
      </c>
      <c r="X21" s="40">
        <v>-6.8453999999999997</v>
      </c>
      <c r="Y21" s="40">
        <v>-0.495</v>
      </c>
      <c r="Z21" s="40">
        <v>2.2582</v>
      </c>
      <c r="AA21" s="40">
        <v>-16.451000000000001</v>
      </c>
      <c r="AB21" s="41">
        <v>-10.2326</v>
      </c>
    </row>
    <row r="22" spans="2:28" ht="17.25" thickTop="1" thickBot="1" x14ac:dyDescent="0.3">
      <c r="B22" s="42" t="str">
        <f>'Angazirana aFRR energija'!B22</f>
        <v>19.02.2023</v>
      </c>
      <c r="C22" s="73">
        <f t="shared" si="0"/>
        <v>-91.687400000000011</v>
      </c>
      <c r="D22" s="74"/>
      <c r="E22" s="43">
        <v>-15.401199999999999</v>
      </c>
      <c r="F22" s="40">
        <v>-11.926399999999999</v>
      </c>
      <c r="G22" s="40">
        <v>-6.0015999999999998</v>
      </c>
      <c r="H22" s="40">
        <v>0.9274</v>
      </c>
      <c r="I22" s="40">
        <v>-4.6676000000000002</v>
      </c>
      <c r="J22" s="40">
        <v>26.0702</v>
      </c>
      <c r="K22" s="40">
        <v>3.9241999999999999</v>
      </c>
      <c r="L22" s="40">
        <v>-3.7071999999999998</v>
      </c>
      <c r="M22" s="40">
        <v>-10.824400000000001</v>
      </c>
      <c r="N22" s="40">
        <v>-6.1970000000000001</v>
      </c>
      <c r="O22" s="40">
        <v>7.5784000000000002</v>
      </c>
      <c r="P22" s="40">
        <v>-4.4657999999999998</v>
      </c>
      <c r="Q22" s="40">
        <v>-0.4168</v>
      </c>
      <c r="R22" s="40">
        <v>9.9903999999999993</v>
      </c>
      <c r="S22" s="40">
        <v>-12.9148</v>
      </c>
      <c r="T22" s="40">
        <v>-13.4694</v>
      </c>
      <c r="U22" s="40">
        <v>-10.662000000000001</v>
      </c>
      <c r="V22" s="40">
        <v>-24.066400000000002</v>
      </c>
      <c r="W22" s="40">
        <v>-7.5156000000000001</v>
      </c>
      <c r="X22" s="40">
        <v>-6.8179999999999996</v>
      </c>
      <c r="Y22" s="40">
        <v>0.84919999999999995</v>
      </c>
      <c r="Z22" s="40">
        <v>-3.6322000000000001</v>
      </c>
      <c r="AA22" s="40">
        <v>3.0188000000000001</v>
      </c>
      <c r="AB22" s="41">
        <v>-1.3595999999999999</v>
      </c>
    </row>
    <row r="23" spans="2:28" ht="17.25" thickTop="1" thickBot="1" x14ac:dyDescent="0.3">
      <c r="B23" s="42" t="str">
        <f>'Angazirana aFRR energija'!B23</f>
        <v>20.02.2023</v>
      </c>
      <c r="C23" s="73">
        <f t="shared" si="0"/>
        <v>130.65620000000001</v>
      </c>
      <c r="D23" s="74"/>
      <c r="E23" s="43">
        <v>2.54</v>
      </c>
      <c r="F23" s="40">
        <v>18.8902</v>
      </c>
      <c r="G23" s="40">
        <v>57.092199999999998</v>
      </c>
      <c r="H23" s="40">
        <v>70.555199999999999</v>
      </c>
      <c r="I23" s="40">
        <v>55.061199999999999</v>
      </c>
      <c r="J23" s="40">
        <v>38.21</v>
      </c>
      <c r="K23" s="40">
        <v>4.7225999999999999</v>
      </c>
      <c r="L23" s="40">
        <v>-5.7026000000000003</v>
      </c>
      <c r="M23" s="40">
        <v>-3.2884000000000002</v>
      </c>
      <c r="N23" s="40">
        <v>17.616399999999999</v>
      </c>
      <c r="O23" s="40">
        <v>1.0227999999999999</v>
      </c>
      <c r="P23" s="40">
        <v>-4.6981999999999999</v>
      </c>
      <c r="Q23" s="40">
        <v>-2.6</v>
      </c>
      <c r="R23" s="40">
        <v>-1.1419999999999999</v>
      </c>
      <c r="S23" s="40">
        <v>-1.0798000000000001</v>
      </c>
      <c r="T23" s="40">
        <v>-5.9074</v>
      </c>
      <c r="U23" s="40">
        <v>-26.5136</v>
      </c>
      <c r="V23" s="40">
        <v>-16.9312</v>
      </c>
      <c r="W23" s="40">
        <v>-16.919599999999999</v>
      </c>
      <c r="X23" s="40">
        <v>-15.334</v>
      </c>
      <c r="Y23" s="40">
        <v>-11.824</v>
      </c>
      <c r="Z23" s="40">
        <v>-10.5556</v>
      </c>
      <c r="AA23" s="40">
        <v>-19.609000000000002</v>
      </c>
      <c r="AB23" s="41">
        <v>7.0510000000000002</v>
      </c>
    </row>
    <row r="24" spans="2:28" ht="17.25" thickTop="1" thickBot="1" x14ac:dyDescent="0.3">
      <c r="B24" s="42" t="str">
        <f>'Angazirana aFRR energija'!B24</f>
        <v>21.02.2023</v>
      </c>
      <c r="C24" s="73">
        <f t="shared" si="0"/>
        <v>-162.26279999999997</v>
      </c>
      <c r="D24" s="74"/>
      <c r="E24" s="43">
        <v>-26.213200000000001</v>
      </c>
      <c r="F24" s="40">
        <v>2.9434</v>
      </c>
      <c r="G24" s="40">
        <v>6.0902000000000003</v>
      </c>
      <c r="H24" s="40">
        <v>-5.5366</v>
      </c>
      <c r="I24" s="40">
        <v>-0.1074</v>
      </c>
      <c r="J24" s="40">
        <v>3.6692</v>
      </c>
      <c r="K24" s="40">
        <v>-3.9922</v>
      </c>
      <c r="L24" s="40">
        <v>0.81499999999999995</v>
      </c>
      <c r="M24" s="40">
        <v>0.4002</v>
      </c>
      <c r="N24" s="40">
        <v>3.4662000000000002</v>
      </c>
      <c r="O24" s="40">
        <v>10.8872</v>
      </c>
      <c r="P24" s="40">
        <v>-7.2804000000000002</v>
      </c>
      <c r="Q24" s="40">
        <v>0.93520000000000003</v>
      </c>
      <c r="R24" s="40">
        <v>-4.7446000000000002</v>
      </c>
      <c r="S24" s="40">
        <v>-4.4955999999999996</v>
      </c>
      <c r="T24" s="40">
        <v>-14.090400000000001</v>
      </c>
      <c r="U24" s="40">
        <v>-28.148</v>
      </c>
      <c r="V24" s="40">
        <v>-28.895399999999999</v>
      </c>
      <c r="W24" s="40">
        <v>-10.172000000000001</v>
      </c>
      <c r="X24" s="40">
        <v>-8.2571999999999992</v>
      </c>
      <c r="Y24" s="40">
        <v>-17.313800000000001</v>
      </c>
      <c r="Z24" s="40">
        <v>-5.4880000000000004</v>
      </c>
      <c r="AA24" s="40">
        <v>-22.947600000000001</v>
      </c>
      <c r="AB24" s="41">
        <v>-3.7869999999999999</v>
      </c>
    </row>
    <row r="25" spans="2:28" ht="17.25" thickTop="1" thickBot="1" x14ac:dyDescent="0.3">
      <c r="B25" s="42" t="str">
        <f>'Angazirana aFRR energija'!B25</f>
        <v>22.02.2023</v>
      </c>
      <c r="C25" s="73">
        <f t="shared" si="0"/>
        <v>-125.79520000000002</v>
      </c>
      <c r="D25" s="74"/>
      <c r="E25" s="43">
        <v>-11.750400000000001</v>
      </c>
      <c r="F25" s="40">
        <v>-8.0117999999999991</v>
      </c>
      <c r="G25" s="40">
        <v>-2.6816</v>
      </c>
      <c r="H25" s="40">
        <v>6.8318000000000003</v>
      </c>
      <c r="I25" s="40">
        <v>-1.9450000000000001</v>
      </c>
      <c r="J25" s="40">
        <v>-17.6828</v>
      </c>
      <c r="K25" s="40">
        <v>-21.215599999999998</v>
      </c>
      <c r="L25" s="40">
        <v>-8.0015999999999998</v>
      </c>
      <c r="M25" s="40">
        <v>-7.0620000000000003</v>
      </c>
      <c r="N25" s="40">
        <v>-5.1772</v>
      </c>
      <c r="O25" s="40">
        <v>-2.6894</v>
      </c>
      <c r="P25" s="40">
        <v>-2.9376000000000002</v>
      </c>
      <c r="Q25" s="40">
        <v>-1.9916</v>
      </c>
      <c r="R25" s="40">
        <v>-3.0566</v>
      </c>
      <c r="S25" s="40">
        <v>4.3204000000000002</v>
      </c>
      <c r="T25" s="40">
        <v>4.0826000000000002</v>
      </c>
      <c r="U25" s="40">
        <v>-9.7756000000000007</v>
      </c>
      <c r="V25" s="40">
        <v>-29.542200000000001</v>
      </c>
      <c r="W25" s="40">
        <v>-5.1631999999999998</v>
      </c>
      <c r="X25" s="40">
        <v>0.76859999999999995</v>
      </c>
      <c r="Y25" s="40">
        <v>-2.927</v>
      </c>
      <c r="Z25" s="40">
        <v>3.7559999999999998</v>
      </c>
      <c r="AA25" s="40">
        <v>-15.66</v>
      </c>
      <c r="AB25" s="41">
        <v>11.7166</v>
      </c>
    </row>
    <row r="26" spans="2:28" ht="17.25" thickTop="1" thickBot="1" x14ac:dyDescent="0.3">
      <c r="B26" s="42" t="str">
        <f>'Angazirana aFRR energija'!B26</f>
        <v>23.02.2023</v>
      </c>
      <c r="C26" s="73">
        <f t="shared" si="0"/>
        <v>-97.034599999999998</v>
      </c>
      <c r="D26" s="74"/>
      <c r="E26" s="43">
        <v>9.8797999999999995</v>
      </c>
      <c r="F26" s="40">
        <v>0.95499999999999996</v>
      </c>
      <c r="G26" s="40">
        <v>-11.893000000000001</v>
      </c>
      <c r="H26" s="40">
        <v>8.4342000000000006</v>
      </c>
      <c r="I26" s="40">
        <v>-15.485200000000001</v>
      </c>
      <c r="J26" s="40">
        <v>-30.8568</v>
      </c>
      <c r="K26" s="40">
        <v>-2.4809999999999999</v>
      </c>
      <c r="L26" s="40">
        <v>1.3058000000000001</v>
      </c>
      <c r="M26" s="40">
        <v>14.100199999999999</v>
      </c>
      <c r="N26" s="40">
        <v>-0.96299999999999997</v>
      </c>
      <c r="O26" s="40">
        <v>5.1803999999999997</v>
      </c>
      <c r="P26" s="40">
        <v>-3.2871999999999999</v>
      </c>
      <c r="Q26" s="40">
        <v>-3.39</v>
      </c>
      <c r="R26" s="40">
        <v>-4.6428000000000003</v>
      </c>
      <c r="S26" s="40">
        <v>-9.7452000000000005</v>
      </c>
      <c r="T26" s="40">
        <v>-27.598800000000001</v>
      </c>
      <c r="U26" s="40">
        <v>-16.015999999999998</v>
      </c>
      <c r="V26" s="40">
        <v>-13.163399999999999</v>
      </c>
      <c r="W26" s="40">
        <v>-4.3103999999999996</v>
      </c>
      <c r="X26" s="40">
        <v>4.6710000000000003</v>
      </c>
      <c r="Y26" s="40">
        <v>8.3176000000000005</v>
      </c>
      <c r="Z26" s="40">
        <v>5.8735999999999997</v>
      </c>
      <c r="AA26" s="40">
        <v>-14.686</v>
      </c>
      <c r="AB26" s="41">
        <v>2.7665999999999999</v>
      </c>
    </row>
    <row r="27" spans="2:28" ht="17.25" thickTop="1" thickBot="1" x14ac:dyDescent="0.3">
      <c r="B27" s="42" t="str">
        <f>'Angazirana aFRR energija'!B27</f>
        <v>24.02.2023</v>
      </c>
      <c r="C27" s="73">
        <f t="shared" si="0"/>
        <v>-26.589000000000002</v>
      </c>
      <c r="D27" s="74"/>
      <c r="E27" s="43">
        <v>11.8072</v>
      </c>
      <c r="F27" s="40">
        <v>-3.0432000000000001</v>
      </c>
      <c r="G27" s="40">
        <v>0.73519999999999996</v>
      </c>
      <c r="H27" s="40">
        <v>45.059199999999997</v>
      </c>
      <c r="I27" s="40">
        <v>14.7164</v>
      </c>
      <c r="J27" s="40">
        <v>-15.2628</v>
      </c>
      <c r="K27" s="40">
        <v>-0.3674</v>
      </c>
      <c r="L27" s="40">
        <v>-9.3962000000000003</v>
      </c>
      <c r="M27" s="40">
        <v>-8.4553999999999991</v>
      </c>
      <c r="N27" s="40">
        <v>-4.585</v>
      </c>
      <c r="O27" s="40">
        <v>-7.8579999999999997</v>
      </c>
      <c r="P27" s="40">
        <v>-6.0094000000000003</v>
      </c>
      <c r="Q27" s="40">
        <v>-4.7346000000000004</v>
      </c>
      <c r="R27" s="40">
        <v>-6.2858000000000001</v>
      </c>
      <c r="S27" s="40">
        <v>-8.3718000000000004</v>
      </c>
      <c r="T27" s="40">
        <v>-8.2065999999999999</v>
      </c>
      <c r="U27" s="40">
        <v>-16.430800000000001</v>
      </c>
      <c r="V27" s="40">
        <v>-1.6295999999999999</v>
      </c>
      <c r="W27" s="40">
        <v>18.2438</v>
      </c>
      <c r="X27" s="40">
        <v>-6.5670000000000002</v>
      </c>
      <c r="Y27" s="40">
        <v>-7.2111999999999998</v>
      </c>
      <c r="Z27" s="40">
        <v>9.1541999999999994</v>
      </c>
      <c r="AA27" s="40">
        <v>-11.478999999999999</v>
      </c>
      <c r="AB27" s="41">
        <v>-0.41120000000000001</v>
      </c>
    </row>
    <row r="28" spans="2:28" ht="17.25" thickTop="1" thickBot="1" x14ac:dyDescent="0.3">
      <c r="B28" s="42" t="str">
        <f>'Angazirana aFRR energija'!B28</f>
        <v>25.02.2023</v>
      </c>
      <c r="C28" s="73">
        <f t="shared" si="0"/>
        <v>87.736200000000039</v>
      </c>
      <c r="D28" s="74"/>
      <c r="E28" s="43">
        <v>6.9813999999999998</v>
      </c>
      <c r="F28" s="40">
        <v>-6.2435999999999998</v>
      </c>
      <c r="G28" s="40">
        <v>18.378599999999999</v>
      </c>
      <c r="H28" s="40">
        <v>60.0488</v>
      </c>
      <c r="I28" s="40">
        <v>64.555400000000006</v>
      </c>
      <c r="J28" s="40">
        <v>44.233199999999997</v>
      </c>
      <c r="K28" s="40">
        <v>34.480600000000003</v>
      </c>
      <c r="L28" s="40">
        <v>31.648199999999999</v>
      </c>
      <c r="M28" s="40">
        <v>-10.392799999999999</v>
      </c>
      <c r="N28" s="40">
        <v>-6.8361999999999998</v>
      </c>
      <c r="O28" s="40">
        <v>-5.4424000000000001</v>
      </c>
      <c r="P28" s="40">
        <v>-13.692600000000001</v>
      </c>
      <c r="Q28" s="40">
        <v>-28.778400000000001</v>
      </c>
      <c r="R28" s="40">
        <v>-11.381600000000001</v>
      </c>
      <c r="S28" s="40">
        <v>-23.709399999999999</v>
      </c>
      <c r="T28" s="40">
        <v>-18.736999999999998</v>
      </c>
      <c r="U28" s="40">
        <v>-8.6486000000000001</v>
      </c>
      <c r="V28" s="40">
        <v>-9.8224</v>
      </c>
      <c r="W28" s="40">
        <v>-6.7869999999999999</v>
      </c>
      <c r="X28" s="40">
        <v>-3.2052</v>
      </c>
      <c r="Y28" s="40">
        <v>-8.0901999999999994</v>
      </c>
      <c r="Z28" s="40">
        <v>-7.3305999999999996</v>
      </c>
      <c r="AA28" s="40">
        <v>-5.4480000000000004</v>
      </c>
      <c r="AB28" s="41">
        <v>1.956</v>
      </c>
    </row>
    <row r="29" spans="2:28" ht="17.25" thickTop="1" thickBot="1" x14ac:dyDescent="0.3">
      <c r="B29" s="42" t="str">
        <f>'Angazirana aFRR energija'!B29</f>
        <v>26.02.2023</v>
      </c>
      <c r="C29" s="73">
        <f t="shared" si="0"/>
        <v>606.8363999999998</v>
      </c>
      <c r="D29" s="74"/>
      <c r="E29" s="43">
        <v>26.058199999999999</v>
      </c>
      <c r="F29" s="40">
        <v>21.215399999999999</v>
      </c>
      <c r="G29" s="40">
        <v>52.3628</v>
      </c>
      <c r="H29" s="40">
        <v>86.096599999999995</v>
      </c>
      <c r="I29" s="40">
        <v>122.05240000000001</v>
      </c>
      <c r="J29" s="40">
        <v>113.3848</v>
      </c>
      <c r="K29" s="40">
        <v>114.47239999999999</v>
      </c>
      <c r="L29" s="40">
        <v>114.9482</v>
      </c>
      <c r="M29" s="40">
        <v>65.095200000000006</v>
      </c>
      <c r="N29" s="40">
        <v>-5.3082000000000003</v>
      </c>
      <c r="O29" s="40">
        <v>-17.554200000000002</v>
      </c>
      <c r="P29" s="40">
        <v>-13.769600000000001</v>
      </c>
      <c r="Q29" s="40">
        <v>-4.5823999999999998</v>
      </c>
      <c r="R29" s="40">
        <v>-7.7998000000000003</v>
      </c>
      <c r="S29" s="40">
        <v>-4.0641999999999996</v>
      </c>
      <c r="T29" s="40">
        <v>-5.3273999999999999</v>
      </c>
      <c r="U29" s="40">
        <v>-5.8936000000000002</v>
      </c>
      <c r="V29" s="40">
        <v>-8.4648000000000003</v>
      </c>
      <c r="W29" s="40">
        <v>-9.5663999999999998</v>
      </c>
      <c r="X29" s="40">
        <v>-7.0894000000000004</v>
      </c>
      <c r="Y29" s="40">
        <v>-8.3772000000000002</v>
      </c>
      <c r="Z29" s="40">
        <v>-8.2734000000000005</v>
      </c>
      <c r="AA29" s="40">
        <v>-7.7178000000000004</v>
      </c>
      <c r="AB29" s="41">
        <v>4.9387999999999996</v>
      </c>
    </row>
    <row r="30" spans="2:28" ht="17.25" thickTop="1" thickBot="1" x14ac:dyDescent="0.3">
      <c r="B30" s="42" t="str">
        <f>'Angazirana aFRR energija'!B30</f>
        <v>27.02.2023</v>
      </c>
      <c r="C30" s="73">
        <f t="shared" si="0"/>
        <v>-67.392999999999986</v>
      </c>
      <c r="D30" s="74"/>
      <c r="E30" s="43">
        <v>-15.058199999999999</v>
      </c>
      <c r="F30" s="40">
        <v>-11.6478</v>
      </c>
      <c r="G30" s="40">
        <v>17.932200000000002</v>
      </c>
      <c r="H30" s="40">
        <v>47.835999999999999</v>
      </c>
      <c r="I30" s="40">
        <v>42.451799999999999</v>
      </c>
      <c r="J30" s="40">
        <v>-4.9794</v>
      </c>
      <c r="K30" s="40">
        <v>-21.462399999999999</v>
      </c>
      <c r="L30" s="40">
        <v>1.68</v>
      </c>
      <c r="M30" s="40">
        <v>-2.3426</v>
      </c>
      <c r="N30" s="40">
        <v>-2.6572</v>
      </c>
      <c r="O30" s="40">
        <v>5.0354000000000001</v>
      </c>
      <c r="P30" s="40">
        <v>-5.8277999999999999</v>
      </c>
      <c r="Q30" s="40">
        <v>-13.1844</v>
      </c>
      <c r="R30" s="40">
        <v>-7.63</v>
      </c>
      <c r="S30" s="40">
        <v>-15.932399999999999</v>
      </c>
      <c r="T30" s="40">
        <v>-10.2196</v>
      </c>
      <c r="U30" s="40">
        <v>-11.394399999999999</v>
      </c>
      <c r="V30" s="40">
        <v>-12.5854</v>
      </c>
      <c r="W30" s="40">
        <v>-10.3094</v>
      </c>
      <c r="X30" s="40">
        <v>0.16059999999999999</v>
      </c>
      <c r="Y30" s="40">
        <v>-2.1093999999999999</v>
      </c>
      <c r="Z30" s="40">
        <v>-4.7477999999999998</v>
      </c>
      <c r="AA30" s="40">
        <v>-18.909800000000001</v>
      </c>
      <c r="AB30" s="41">
        <v>-11.491</v>
      </c>
    </row>
    <row r="31" spans="2:28" ht="17.25" thickTop="1" thickBot="1" x14ac:dyDescent="0.3">
      <c r="B31" s="42" t="str">
        <f>'Angazirana aFRR energija'!B31</f>
        <v>28.02.2023</v>
      </c>
      <c r="C31" s="73">
        <f t="shared" si="0"/>
        <v>-222.74179999999996</v>
      </c>
      <c r="D31" s="74"/>
      <c r="E31" s="43">
        <v>-4.5728</v>
      </c>
      <c r="F31" s="40">
        <v>-14.995799999999999</v>
      </c>
      <c r="G31" s="40">
        <v>-17.3872</v>
      </c>
      <c r="H31" s="40">
        <v>2.9893999999999998</v>
      </c>
      <c r="I31" s="40">
        <v>3.8136000000000001</v>
      </c>
      <c r="J31" s="40">
        <v>-11.648</v>
      </c>
      <c r="K31" s="40">
        <v>-18.212</v>
      </c>
      <c r="L31" s="40">
        <v>-17.026800000000001</v>
      </c>
      <c r="M31" s="40">
        <v>-25.29</v>
      </c>
      <c r="N31" s="40">
        <v>-16.629000000000001</v>
      </c>
      <c r="O31" s="40">
        <v>-5.2426000000000004</v>
      </c>
      <c r="P31" s="40">
        <v>-4.4885999999999999</v>
      </c>
      <c r="Q31" s="40">
        <v>-3.9064000000000001</v>
      </c>
      <c r="R31" s="40">
        <v>15.4754</v>
      </c>
      <c r="S31" s="40">
        <v>-6.3018000000000001</v>
      </c>
      <c r="T31" s="40">
        <v>-11.2136</v>
      </c>
      <c r="U31" s="40">
        <v>-14.3704</v>
      </c>
      <c r="V31" s="40">
        <v>-16.835799999999999</v>
      </c>
      <c r="W31" s="40">
        <v>0.1028</v>
      </c>
      <c r="X31" s="40">
        <v>-4.5481999999999996</v>
      </c>
      <c r="Y31" s="40">
        <v>-11.2372</v>
      </c>
      <c r="Z31" s="40">
        <v>-8.3043999999999993</v>
      </c>
      <c r="AA31" s="40">
        <v>-30.023199999999999</v>
      </c>
      <c r="AB31" s="41">
        <v>-2.8892000000000002</v>
      </c>
    </row>
    <row r="32" spans="2:28" ht="17.25" hidden="1" thickTop="1" thickBot="1" x14ac:dyDescent="0.3">
      <c r="B32" s="42" t="str">
        <f>'Angazirana aFRR energija'!B32</f>
        <v>29.02.2023</v>
      </c>
      <c r="C32" s="73">
        <f t="shared" si="0"/>
        <v>0</v>
      </c>
      <c r="D32" s="74"/>
      <c r="E32" s="43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1"/>
    </row>
    <row r="33" spans="2:28" ht="17.25" hidden="1" thickTop="1" thickBot="1" x14ac:dyDescent="0.3">
      <c r="B33" s="42" t="str">
        <f>'Angazirana aFRR energija'!B33</f>
        <v>30.02.2023</v>
      </c>
      <c r="C33" s="73">
        <f t="shared" si="0"/>
        <v>0</v>
      </c>
      <c r="D33" s="74"/>
      <c r="E33" s="43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1"/>
    </row>
    <row r="34" spans="2:28" ht="16.5" hidden="1" thickTop="1" x14ac:dyDescent="0.25">
      <c r="B34" s="44" t="str">
        <f>'Angazirana aFRR energija'!B34</f>
        <v>31.02.2023</v>
      </c>
      <c r="C34" s="75">
        <f t="shared" si="0"/>
        <v>0</v>
      </c>
      <c r="D34" s="76"/>
      <c r="E34" s="45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7"/>
    </row>
    <row r="35" spans="2:28" ht="16.5" thickTop="1" x14ac:dyDescent="0.25">
      <c r="B35" s="85" t="s">
        <v>39</v>
      </c>
      <c r="C35" s="85"/>
      <c r="D35" s="61">
        <f>SUM(C4:D34)</f>
        <v>-4627.6286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Pangovski</dc:creator>
  <cp:lastModifiedBy>Nikola Pangovski</cp:lastModifiedBy>
  <dcterms:created xsi:type="dcterms:W3CDTF">2023-04-26T09:34:26Z</dcterms:created>
  <dcterms:modified xsi:type="dcterms:W3CDTF">2023-04-26T10:02:27Z</dcterms:modified>
</cp:coreProperties>
</file>